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7-10 лет" sheetId="1" r:id="rId1"/>
  </sheets>
  <calcPr calcId="145621"/>
</workbook>
</file>

<file path=xl/calcChain.xml><?xml version="1.0" encoding="utf-8"?>
<calcChain xmlns="http://schemas.openxmlformats.org/spreadsheetml/2006/main">
  <c r="H239" i="1" l="1"/>
  <c r="I239" i="1"/>
  <c r="J239" i="1"/>
  <c r="K239" i="1"/>
  <c r="H223" i="1"/>
  <c r="I223" i="1"/>
  <c r="J223" i="1"/>
  <c r="K223" i="1"/>
  <c r="H189" i="1"/>
  <c r="I189" i="1"/>
  <c r="J189" i="1"/>
  <c r="K189" i="1"/>
  <c r="H206" i="1"/>
  <c r="I206" i="1"/>
  <c r="J206" i="1"/>
  <c r="K206" i="1"/>
  <c r="H175" i="1"/>
  <c r="H242" i="1" s="1"/>
  <c r="I175" i="1"/>
  <c r="I242" i="1" s="1"/>
  <c r="J175" i="1"/>
  <c r="J242" i="1" s="1"/>
  <c r="K175" i="1"/>
  <c r="K242" i="1" s="1"/>
  <c r="H156" i="1"/>
  <c r="I156" i="1"/>
  <c r="J156" i="1"/>
  <c r="K156" i="1"/>
  <c r="H142" i="1"/>
  <c r="I142" i="1"/>
  <c r="J142" i="1"/>
  <c r="K142" i="1"/>
  <c r="H129" i="1"/>
  <c r="I129" i="1"/>
  <c r="J129" i="1"/>
  <c r="K129" i="1"/>
  <c r="H118" i="1"/>
  <c r="I118" i="1"/>
  <c r="J118" i="1"/>
  <c r="K118" i="1"/>
  <c r="G106" i="1"/>
  <c r="H106" i="1"/>
  <c r="H158" i="1" s="1"/>
  <c r="I106" i="1"/>
  <c r="J106" i="1"/>
  <c r="J158" i="1" s="1"/>
  <c r="K106" i="1"/>
  <c r="H92" i="1"/>
  <c r="I92" i="1"/>
  <c r="J92" i="1"/>
  <c r="K92" i="1"/>
  <c r="H75" i="1"/>
  <c r="I75" i="1"/>
  <c r="J75" i="1"/>
  <c r="K75" i="1"/>
  <c r="H59" i="1"/>
  <c r="I59" i="1"/>
  <c r="J59" i="1"/>
  <c r="K59" i="1"/>
  <c r="H43" i="1"/>
  <c r="I43" i="1"/>
  <c r="J43" i="1"/>
  <c r="K43" i="1"/>
  <c r="H28" i="1"/>
  <c r="H94" i="1" s="1"/>
  <c r="I28" i="1"/>
  <c r="I94" i="1" s="1"/>
  <c r="J28" i="1"/>
  <c r="J94" i="1" s="1"/>
  <c r="K28" i="1"/>
  <c r="K94" i="1" s="1"/>
  <c r="E189" i="1"/>
  <c r="F189" i="1"/>
  <c r="G189" i="1"/>
  <c r="D189" i="1"/>
  <c r="E106" i="1"/>
  <c r="F106" i="1"/>
  <c r="D106" i="1"/>
  <c r="G28" i="1"/>
  <c r="F28" i="1"/>
  <c r="E28" i="1"/>
  <c r="D28" i="1"/>
  <c r="G59" i="1"/>
  <c r="K158" i="1" l="1"/>
  <c r="K160" i="1" s="1"/>
  <c r="I158" i="1"/>
  <c r="J244" i="1"/>
  <c r="J160" i="1"/>
  <c r="H244" i="1"/>
  <c r="H160" i="1"/>
  <c r="K244" i="1"/>
  <c r="I160" i="1"/>
  <c r="I244" i="1"/>
  <c r="E239" i="1" l="1"/>
  <c r="F239" i="1"/>
  <c r="G239" i="1"/>
  <c r="D239" i="1"/>
  <c r="E223" i="1"/>
  <c r="F223" i="1"/>
  <c r="G223" i="1"/>
  <c r="D223" i="1"/>
  <c r="E206" i="1"/>
  <c r="F206" i="1"/>
  <c r="G206" i="1"/>
  <c r="D206" i="1"/>
  <c r="E175" i="1"/>
  <c r="F175" i="1"/>
  <c r="G175" i="1"/>
  <c r="D175" i="1"/>
  <c r="E156" i="1"/>
  <c r="F156" i="1"/>
  <c r="G156" i="1"/>
  <c r="D156" i="1"/>
  <c r="E142" i="1"/>
  <c r="F142" i="1"/>
  <c r="G142" i="1"/>
  <c r="D142" i="1"/>
  <c r="E118" i="1"/>
  <c r="F118" i="1"/>
  <c r="G118" i="1"/>
  <c r="D118" i="1"/>
  <c r="E92" i="1"/>
  <c r="F92" i="1"/>
  <c r="G92" i="1"/>
  <c r="D92" i="1"/>
  <c r="E59" i="1"/>
  <c r="F59" i="1"/>
  <c r="D59" i="1"/>
  <c r="F43" i="1"/>
  <c r="E43" i="1"/>
  <c r="D43" i="1"/>
  <c r="G43" i="1"/>
  <c r="G129" i="1"/>
  <c r="F129" i="1"/>
  <c r="E129" i="1"/>
  <c r="D129" i="1"/>
  <c r="G75" i="1"/>
  <c r="F75" i="1"/>
  <c r="E75" i="1"/>
  <c r="D75" i="1"/>
  <c r="E242" i="1" l="1"/>
  <c r="G242" i="1"/>
  <c r="E94" i="1"/>
  <c r="E158" i="1"/>
  <c r="G158" i="1"/>
  <c r="F158" i="1"/>
  <c r="F242" i="1"/>
  <c r="D242" i="1"/>
  <c r="D158" i="1"/>
  <c r="G94" i="1"/>
  <c r="F94" i="1"/>
  <c r="D94" i="1"/>
  <c r="E160" i="1" l="1"/>
  <c r="E244" i="1"/>
  <c r="F160" i="1"/>
  <c r="G244" i="1"/>
  <c r="G160" i="1"/>
  <c r="D244" i="1"/>
  <c r="D160" i="1"/>
  <c r="F244" i="1"/>
</calcChain>
</file>

<file path=xl/sharedStrings.xml><?xml version="1.0" encoding="utf-8"?>
<sst xmlns="http://schemas.openxmlformats.org/spreadsheetml/2006/main" count="375" uniqueCount="101">
  <si>
    <t>№ рец.</t>
  </si>
  <si>
    <t>наименование блюда</t>
  </si>
  <si>
    <t xml:space="preserve">выход </t>
  </si>
  <si>
    <t>Б</t>
  </si>
  <si>
    <t>Ж</t>
  </si>
  <si>
    <t>У</t>
  </si>
  <si>
    <t>Э/ц</t>
  </si>
  <si>
    <t>Каша гречневая вязкая</t>
  </si>
  <si>
    <t>Чай  с сахаром</t>
  </si>
  <si>
    <t>200/15</t>
  </si>
  <si>
    <t>Хлеб</t>
  </si>
  <si>
    <t>Итого за день:</t>
  </si>
  <si>
    <t>Бутерброд с маслом</t>
  </si>
  <si>
    <t>Какао с молоком</t>
  </si>
  <si>
    <t>Салат из свеклы отварной</t>
  </si>
  <si>
    <t>Рыба отварная</t>
  </si>
  <si>
    <t>Пюре картофельное</t>
  </si>
  <si>
    <t>Чай с лимоном</t>
  </si>
  <si>
    <t>200/15/7</t>
  </si>
  <si>
    <t>200/20</t>
  </si>
  <si>
    <t>Кофейный напиток с молоком</t>
  </si>
  <si>
    <t>Котлета рубленая из бройлер-цыплят</t>
  </si>
  <si>
    <t>80/5</t>
  </si>
  <si>
    <t>Омлет с сыром</t>
  </si>
  <si>
    <t>Котлета рыбная</t>
  </si>
  <si>
    <t>150/32.5</t>
  </si>
  <si>
    <t>Итого за неделю:</t>
  </si>
  <si>
    <t>Всего за 10 дней:</t>
  </si>
  <si>
    <t xml:space="preserve">для питания школьников </t>
  </si>
  <si>
    <t>Неделя: Первая</t>
  </si>
  <si>
    <t>Директор школы</t>
  </si>
  <si>
    <t>______________</t>
  </si>
  <si>
    <t>Примерное  меню</t>
  </si>
  <si>
    <t>Неделя: Вторая</t>
  </si>
  <si>
    <t>Неделя: Третья</t>
  </si>
  <si>
    <t>30/20</t>
  </si>
  <si>
    <t>100/10</t>
  </si>
  <si>
    <t xml:space="preserve"> 7 - 11 лет</t>
  </si>
  <si>
    <t>Возрастная категория:  7 - 11 лет</t>
  </si>
  <si>
    <t xml:space="preserve">выход  </t>
  </si>
  <si>
    <t>Птица отварная</t>
  </si>
  <si>
    <t xml:space="preserve">Макаронные изделия отварные </t>
  </si>
  <si>
    <t xml:space="preserve">Пр. </t>
  </si>
  <si>
    <t xml:space="preserve">Салат из белокочанной капусты </t>
  </si>
  <si>
    <t xml:space="preserve">Плов </t>
  </si>
  <si>
    <t xml:space="preserve">Каша вязкая молочная из риса и пшена </t>
  </si>
  <si>
    <t>Сыр порциями</t>
  </si>
  <si>
    <t>Пр.</t>
  </si>
  <si>
    <t>Кисель плодово-ягодный</t>
  </si>
  <si>
    <t>Компот из смеси сухофруктов</t>
  </si>
  <si>
    <t>Компот из плодов или ягод сушеных</t>
  </si>
  <si>
    <t xml:space="preserve">Котлета </t>
  </si>
  <si>
    <t>Макаронные изделия отварные с сыром</t>
  </si>
  <si>
    <t xml:space="preserve">Запеканка из творога </t>
  </si>
  <si>
    <t>Капуста тушеная</t>
  </si>
  <si>
    <t xml:space="preserve">Печень по-строгановски </t>
  </si>
  <si>
    <t>Всего за 15 дней:</t>
  </si>
  <si>
    <t xml:space="preserve">  (Ф.И.О.)</t>
  </si>
  <si>
    <t>100/5</t>
  </si>
  <si>
    <t xml:space="preserve">Картофель и овощи тушеные в соусе </t>
  </si>
  <si>
    <t>Сок</t>
  </si>
  <si>
    <t>Жаркое по-домашнему</t>
  </si>
  <si>
    <t>Шницель</t>
  </si>
  <si>
    <t>Яйцо вареное</t>
  </si>
  <si>
    <t>Рагу из птицы</t>
  </si>
  <si>
    <t>СОГЛАСОВАНО.</t>
  </si>
  <si>
    <t>Начальник территориального</t>
  </si>
  <si>
    <t>отдела Роспотребнадзора</t>
  </si>
  <si>
    <t xml:space="preserve">по Смоленской области в </t>
  </si>
  <si>
    <t>Рославльском, Ершичском и</t>
  </si>
  <si>
    <t>Шумячском районах</t>
  </si>
  <si>
    <t>_____________________</t>
  </si>
  <si>
    <t xml:space="preserve">     С.Г.Белобратова</t>
  </si>
  <si>
    <t>УТВЕРЖДАЮ.</t>
  </si>
  <si>
    <t>(горячие завтраки)</t>
  </si>
  <si>
    <t>Сезон: осенне-зимний</t>
  </si>
  <si>
    <r>
      <t xml:space="preserve">1 День: </t>
    </r>
    <r>
      <rPr>
        <b/>
        <sz val="12"/>
        <color theme="1"/>
        <rFont val="Times New Roman"/>
        <family val="1"/>
        <charset val="204"/>
      </rPr>
      <t>Понедельник</t>
    </r>
  </si>
  <si>
    <r>
      <t xml:space="preserve">2 День: </t>
    </r>
    <r>
      <rPr>
        <b/>
        <sz val="12"/>
        <color theme="1"/>
        <rFont val="Times New Roman"/>
        <family val="1"/>
        <charset val="204"/>
      </rPr>
      <t>Вторник</t>
    </r>
  </si>
  <si>
    <t>Фрукт свежий (яблоко)</t>
  </si>
  <si>
    <r>
      <t xml:space="preserve">3 День: </t>
    </r>
    <r>
      <rPr>
        <b/>
        <sz val="12"/>
        <color theme="1"/>
        <rFont val="Times New Roman"/>
        <family val="1"/>
        <charset val="204"/>
      </rPr>
      <t>Среда</t>
    </r>
  </si>
  <si>
    <t>Йогурт</t>
  </si>
  <si>
    <r>
      <t xml:space="preserve">4 День: </t>
    </r>
    <r>
      <rPr>
        <b/>
        <sz val="12"/>
        <color theme="1"/>
        <rFont val="Times New Roman"/>
        <family val="1"/>
        <charset val="204"/>
      </rPr>
      <t>Четверг</t>
    </r>
  </si>
  <si>
    <t>Фрукт свежий (груша)</t>
  </si>
  <si>
    <t>Овощи натуральные свежие (огурцы)</t>
  </si>
  <si>
    <t>Овощи натуральные свежие (помидоры)</t>
  </si>
  <si>
    <r>
      <t xml:space="preserve">6 День: </t>
    </r>
    <r>
      <rPr>
        <b/>
        <sz val="12"/>
        <color theme="1"/>
        <rFont val="Times New Roman"/>
        <family val="1"/>
        <charset val="204"/>
      </rPr>
      <t>Понедельник</t>
    </r>
  </si>
  <si>
    <r>
      <t xml:space="preserve">7 День: </t>
    </r>
    <r>
      <rPr>
        <b/>
        <sz val="12"/>
        <color theme="1"/>
        <rFont val="Times New Roman"/>
        <family val="1"/>
        <charset val="204"/>
      </rPr>
      <t>Вторник</t>
    </r>
  </si>
  <si>
    <r>
      <t xml:space="preserve">8 День: </t>
    </r>
    <r>
      <rPr>
        <b/>
        <sz val="12"/>
        <color theme="1"/>
        <rFont val="Times New Roman"/>
        <family val="1"/>
        <charset val="204"/>
      </rPr>
      <t>Среда</t>
    </r>
  </si>
  <si>
    <r>
      <t xml:space="preserve">9 День: </t>
    </r>
    <r>
      <rPr>
        <b/>
        <sz val="12"/>
        <color theme="1"/>
        <rFont val="Times New Roman"/>
        <family val="1"/>
        <charset val="204"/>
      </rPr>
      <t>Четверг</t>
    </r>
  </si>
  <si>
    <r>
      <t xml:space="preserve">10 День: </t>
    </r>
    <r>
      <rPr>
        <b/>
        <sz val="12"/>
        <color theme="1"/>
        <rFont val="Times New Roman"/>
        <family val="1"/>
        <charset val="204"/>
      </rPr>
      <t>Пятница</t>
    </r>
  </si>
  <si>
    <r>
      <t xml:space="preserve">11 День: </t>
    </r>
    <r>
      <rPr>
        <b/>
        <sz val="12"/>
        <color theme="1"/>
        <rFont val="Times New Roman"/>
        <family val="1"/>
        <charset val="204"/>
      </rPr>
      <t>Понедельник</t>
    </r>
  </si>
  <si>
    <r>
      <t xml:space="preserve">12 День: </t>
    </r>
    <r>
      <rPr>
        <b/>
        <sz val="12"/>
        <color theme="1"/>
        <rFont val="Times New Roman"/>
        <family val="1"/>
        <charset val="204"/>
      </rPr>
      <t>Вторник</t>
    </r>
  </si>
  <si>
    <r>
      <t xml:space="preserve">13 День: </t>
    </r>
    <r>
      <rPr>
        <b/>
        <sz val="12"/>
        <color theme="1"/>
        <rFont val="Times New Roman"/>
        <family val="1"/>
        <charset val="204"/>
      </rPr>
      <t>Среда</t>
    </r>
  </si>
  <si>
    <t>Фрукт свежий (банан)</t>
  </si>
  <si>
    <r>
      <t xml:space="preserve">14 День: </t>
    </r>
    <r>
      <rPr>
        <b/>
        <sz val="12"/>
        <color theme="1"/>
        <rFont val="Times New Roman"/>
        <family val="1"/>
        <charset val="204"/>
      </rPr>
      <t>Четверг</t>
    </r>
  </si>
  <si>
    <r>
      <t xml:space="preserve">15 День: </t>
    </r>
    <r>
      <rPr>
        <b/>
        <sz val="12"/>
        <color theme="1"/>
        <rFont val="Times New Roman"/>
        <family val="1"/>
        <charset val="204"/>
      </rPr>
      <t>Пятница</t>
    </r>
  </si>
  <si>
    <t>Ca</t>
  </si>
  <si>
    <t>Mg</t>
  </si>
  <si>
    <t>Fe</t>
  </si>
  <si>
    <t>C</t>
  </si>
  <si>
    <r>
      <t xml:space="preserve">5 День: </t>
    </r>
    <r>
      <rPr>
        <b/>
        <sz val="12"/>
        <color theme="1"/>
        <rFont val="Times New Roman"/>
        <family val="1"/>
        <charset val="204"/>
      </rPr>
      <t>Пятница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</si>
</sst>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0" fillId="2" borderId="0" xfId="0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0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left" vertical="top"/>
    </xf>
    <xf numFmtId="0" fontId="0" fillId="0" borderId="0" xfId="0" applyBorder="1"/>
    <xf numFmtId="0" fontId="0" fillId="0" borderId="0" xfId="0" applyFont="1"/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abSelected="1" workbookViewId="0">
      <selection activeCell="D14" sqref="D14"/>
    </sheetView>
  </sheetViews>
  <sheetFormatPr defaultRowHeight="15" x14ac:dyDescent="0.25"/>
  <cols>
    <col min="1" max="1" width="5.85546875" customWidth="1"/>
    <col min="2" max="2" width="45.28515625" customWidth="1"/>
    <col min="3" max="3" width="10" customWidth="1"/>
    <col min="4" max="4" width="9.7109375" customWidth="1"/>
    <col min="5" max="5" width="8.42578125" customWidth="1"/>
    <col min="6" max="6" width="9.140625" customWidth="1"/>
    <col min="7" max="7" width="8.85546875" customWidth="1"/>
    <col min="9" max="9" width="7.140625" customWidth="1"/>
    <col min="10" max="10" width="6.85546875" customWidth="1"/>
  </cols>
  <sheetData>
    <row r="1" spans="1:6" ht="18.75" x14ac:dyDescent="0.3">
      <c r="A1" s="13" t="s">
        <v>65</v>
      </c>
      <c r="B1" s="13"/>
      <c r="E1" s="13" t="s">
        <v>73</v>
      </c>
      <c r="F1" s="13"/>
    </row>
    <row r="2" spans="1:6" ht="18.75" x14ac:dyDescent="0.3">
      <c r="A2" s="13" t="s">
        <v>66</v>
      </c>
      <c r="B2" s="13"/>
      <c r="E2" s="13" t="s">
        <v>30</v>
      </c>
      <c r="F2" s="13"/>
    </row>
    <row r="3" spans="1:6" ht="18.75" x14ac:dyDescent="0.3">
      <c r="A3" s="13" t="s">
        <v>67</v>
      </c>
      <c r="B3" s="13"/>
      <c r="E3" s="13" t="s">
        <v>31</v>
      </c>
      <c r="F3" s="13"/>
    </row>
    <row r="4" spans="1:6" ht="18.75" x14ac:dyDescent="0.3">
      <c r="A4" s="13" t="s">
        <v>68</v>
      </c>
      <c r="B4" s="10"/>
      <c r="E4" s="13" t="s">
        <v>57</v>
      </c>
      <c r="F4" s="13"/>
    </row>
    <row r="5" spans="1:6" ht="18.75" x14ac:dyDescent="0.3">
      <c r="A5" s="13" t="s">
        <v>69</v>
      </c>
      <c r="B5" s="10"/>
      <c r="E5" s="13"/>
      <c r="F5" s="13"/>
    </row>
    <row r="6" spans="1:6" ht="18.75" x14ac:dyDescent="0.3">
      <c r="A6" s="13" t="s">
        <v>70</v>
      </c>
      <c r="B6" s="13"/>
      <c r="E6" s="13"/>
      <c r="F6" s="13"/>
    </row>
    <row r="7" spans="1:6" ht="18.75" x14ac:dyDescent="0.3">
      <c r="A7" s="13" t="s">
        <v>71</v>
      </c>
      <c r="B7" s="13"/>
      <c r="E7" s="13"/>
      <c r="F7" s="13"/>
    </row>
    <row r="8" spans="1:6" ht="18.75" x14ac:dyDescent="0.3">
      <c r="A8" s="13" t="s">
        <v>72</v>
      </c>
      <c r="B8" s="13"/>
      <c r="E8" s="13"/>
      <c r="F8" s="13"/>
    </row>
    <row r="9" spans="1:6" ht="18.75" x14ac:dyDescent="0.3">
      <c r="A9" s="13"/>
      <c r="B9" s="13"/>
      <c r="E9" s="13"/>
      <c r="F9" s="13"/>
    </row>
    <row r="10" spans="1:6" ht="18.75" x14ac:dyDescent="0.3">
      <c r="A10" s="13"/>
      <c r="B10" s="13"/>
      <c r="E10" s="13"/>
      <c r="F10" s="13"/>
    </row>
    <row r="11" spans="1:6" ht="20.25" x14ac:dyDescent="0.3">
      <c r="C11" s="9" t="s">
        <v>32</v>
      </c>
      <c r="D11" s="9"/>
      <c r="E11" s="13"/>
      <c r="F11" s="13"/>
    </row>
    <row r="12" spans="1:6" ht="20.25" x14ac:dyDescent="0.3">
      <c r="C12" s="10" t="s">
        <v>74</v>
      </c>
      <c r="D12" s="9"/>
      <c r="E12" s="13"/>
      <c r="F12" s="13"/>
    </row>
    <row r="13" spans="1:6" ht="20.25" x14ac:dyDescent="0.3">
      <c r="C13" s="9" t="s">
        <v>28</v>
      </c>
      <c r="D13" s="9"/>
      <c r="E13" s="13"/>
      <c r="F13" s="13"/>
    </row>
    <row r="14" spans="1:6" ht="18.75" x14ac:dyDescent="0.3">
      <c r="C14" s="10" t="s">
        <v>37</v>
      </c>
      <c r="D14" s="10"/>
      <c r="E14" s="13"/>
      <c r="F14" s="13"/>
    </row>
    <row r="15" spans="1:6" ht="18.75" x14ac:dyDescent="0.3">
      <c r="C15" s="10"/>
      <c r="D15" s="10"/>
      <c r="E15" s="13"/>
      <c r="F15" s="13"/>
    </row>
    <row r="16" spans="1:6" ht="18.75" x14ac:dyDescent="0.3">
      <c r="B16" s="10"/>
      <c r="C16" s="10"/>
      <c r="D16" s="10"/>
      <c r="E16" s="13"/>
      <c r="F16" s="13"/>
    </row>
    <row r="17" spans="1:11" ht="18.75" x14ac:dyDescent="0.3">
      <c r="A17" s="11" t="s">
        <v>76</v>
      </c>
      <c r="B17" s="12"/>
      <c r="D17" s="13"/>
      <c r="E17" s="13"/>
      <c r="F17" s="13"/>
    </row>
    <row r="18" spans="1:11" ht="15.75" x14ac:dyDescent="0.25">
      <c r="A18" s="11" t="s">
        <v>29</v>
      </c>
      <c r="B18" s="12"/>
    </row>
    <row r="19" spans="1:11" ht="15.75" x14ac:dyDescent="0.25">
      <c r="A19" s="11" t="s">
        <v>75</v>
      </c>
      <c r="B19" s="12"/>
    </row>
    <row r="20" spans="1:11" ht="13.5" customHeight="1" x14ac:dyDescent="0.25">
      <c r="A20" s="11" t="s">
        <v>38</v>
      </c>
      <c r="B20" s="11"/>
    </row>
    <row r="21" spans="1:11" x14ac:dyDescent="0.25">
      <c r="A21" s="2" t="s">
        <v>0</v>
      </c>
      <c r="B21" s="3" t="s">
        <v>1</v>
      </c>
      <c r="C21" s="2" t="s">
        <v>39</v>
      </c>
      <c r="D21" s="3" t="s">
        <v>3</v>
      </c>
      <c r="E21" s="3" t="s">
        <v>4</v>
      </c>
      <c r="F21" s="2" t="s">
        <v>5</v>
      </c>
      <c r="G21" s="3" t="s">
        <v>6</v>
      </c>
      <c r="H21" s="3" t="s">
        <v>96</v>
      </c>
      <c r="I21" s="3" t="s">
        <v>97</v>
      </c>
      <c r="J21" s="3" t="s">
        <v>98</v>
      </c>
      <c r="K21" s="3" t="s">
        <v>99</v>
      </c>
    </row>
    <row r="22" spans="1:11" ht="15.75" x14ac:dyDescent="0.25">
      <c r="A22" s="17">
        <v>71</v>
      </c>
      <c r="B22" s="17" t="s">
        <v>83</v>
      </c>
      <c r="C22" s="17">
        <v>50</v>
      </c>
      <c r="D22" s="17">
        <v>0.35</v>
      </c>
      <c r="E22" s="17">
        <v>0.05</v>
      </c>
      <c r="F22" s="17">
        <v>0.95</v>
      </c>
      <c r="G22" s="17">
        <v>6</v>
      </c>
      <c r="H22" s="17">
        <v>8.5</v>
      </c>
      <c r="I22" s="17">
        <v>7</v>
      </c>
      <c r="J22" s="17">
        <v>0.25</v>
      </c>
      <c r="K22" s="17">
        <v>2.4500000000000002</v>
      </c>
    </row>
    <row r="23" spans="1:11" ht="15.75" x14ac:dyDescent="0.25">
      <c r="A23" s="17">
        <v>209</v>
      </c>
      <c r="B23" s="17" t="s">
        <v>63</v>
      </c>
      <c r="C23" s="17">
        <v>40</v>
      </c>
      <c r="D23" s="17">
        <v>5.08</v>
      </c>
      <c r="E23" s="17">
        <v>4.5999999999999996</v>
      </c>
      <c r="F23" s="17">
        <v>0.28000000000000003</v>
      </c>
      <c r="G23" s="17">
        <v>62.84</v>
      </c>
      <c r="H23" s="17">
        <v>22</v>
      </c>
      <c r="I23" s="17">
        <v>4.8</v>
      </c>
      <c r="J23" s="17">
        <v>1</v>
      </c>
      <c r="K23" s="17">
        <v>0</v>
      </c>
    </row>
    <row r="24" spans="1:11" ht="15.75" x14ac:dyDescent="0.25">
      <c r="A24" s="17">
        <v>309</v>
      </c>
      <c r="B24" s="17" t="s">
        <v>41</v>
      </c>
      <c r="C24" s="17">
        <v>200</v>
      </c>
      <c r="D24" s="17">
        <v>7.28</v>
      </c>
      <c r="E24" s="17">
        <v>7.72</v>
      </c>
      <c r="F24" s="17">
        <v>40.61</v>
      </c>
      <c r="G24" s="17">
        <v>260.95999999999998</v>
      </c>
      <c r="H24" s="17">
        <v>12.96</v>
      </c>
      <c r="I24" s="17">
        <v>56.32</v>
      </c>
      <c r="J24" s="17">
        <v>2.95</v>
      </c>
      <c r="K24" s="17">
        <v>0</v>
      </c>
    </row>
    <row r="25" spans="1:11" ht="15.75" x14ac:dyDescent="0.25">
      <c r="A25" s="17">
        <v>376</v>
      </c>
      <c r="B25" s="17" t="s">
        <v>8</v>
      </c>
      <c r="C25" s="17" t="s">
        <v>9</v>
      </c>
      <c r="D25" s="17">
        <v>7.0000000000000007E-2</v>
      </c>
      <c r="E25" s="17">
        <v>0.02</v>
      </c>
      <c r="F25" s="17">
        <v>15</v>
      </c>
      <c r="G25" s="17">
        <v>60</v>
      </c>
      <c r="H25" s="17">
        <v>11.1</v>
      </c>
      <c r="I25" s="17">
        <v>1.4</v>
      </c>
      <c r="J25" s="17">
        <v>0.28000000000000003</v>
      </c>
      <c r="K25" s="17">
        <v>0.03</v>
      </c>
    </row>
    <row r="26" spans="1:11" ht="15.75" x14ac:dyDescent="0.25">
      <c r="A26" s="17" t="s">
        <v>42</v>
      </c>
      <c r="B26" s="17" t="s">
        <v>10</v>
      </c>
      <c r="C26" s="17">
        <v>30</v>
      </c>
      <c r="D26" s="17">
        <v>1.77</v>
      </c>
      <c r="E26" s="17">
        <v>0.33</v>
      </c>
      <c r="F26" s="17">
        <v>14.04</v>
      </c>
      <c r="G26" s="17">
        <v>68.099999999999994</v>
      </c>
      <c r="H26" s="17">
        <v>21.9</v>
      </c>
      <c r="I26" s="17">
        <v>12</v>
      </c>
      <c r="J26" s="17">
        <v>0.85</v>
      </c>
      <c r="K26" s="17">
        <v>0.12</v>
      </c>
    </row>
    <row r="27" spans="1:11" ht="15.75" x14ac:dyDescent="0.25">
      <c r="A27" s="17" t="s">
        <v>42</v>
      </c>
      <c r="B27" s="17" t="s">
        <v>80</v>
      </c>
      <c r="C27" s="17">
        <v>100</v>
      </c>
      <c r="D27" s="17">
        <v>4.5999999999999996</v>
      </c>
      <c r="E27" s="17">
        <v>3.3</v>
      </c>
      <c r="F27" s="17">
        <v>6.4</v>
      </c>
      <c r="G27" s="17">
        <v>71</v>
      </c>
      <c r="H27" s="17">
        <v>122</v>
      </c>
      <c r="I27" s="17">
        <v>15</v>
      </c>
      <c r="J27" s="17">
        <v>0.1</v>
      </c>
      <c r="K27" s="17">
        <v>0.6</v>
      </c>
    </row>
    <row r="28" spans="1:11" ht="15.75" x14ac:dyDescent="0.25">
      <c r="A28" s="17"/>
      <c r="B28" s="18" t="s">
        <v>11</v>
      </c>
      <c r="C28" s="17"/>
      <c r="D28" s="17">
        <f>SUM(D22:D27)</f>
        <v>19.149999999999999</v>
      </c>
      <c r="E28" s="17">
        <f>SUM(E22:E27)</f>
        <v>16.02</v>
      </c>
      <c r="F28" s="17">
        <f>SUM(F22:F27)</f>
        <v>77.28</v>
      </c>
      <c r="G28" s="19">
        <f>SUM(G22:G27)</f>
        <v>528.9</v>
      </c>
      <c r="H28" s="17">
        <f t="shared" ref="H28:K28" si="0">SUM(H22:H27)</f>
        <v>198.46</v>
      </c>
      <c r="I28" s="17">
        <f t="shared" si="0"/>
        <v>96.52000000000001</v>
      </c>
      <c r="J28" s="17">
        <f t="shared" si="0"/>
        <v>5.43</v>
      </c>
      <c r="K28" s="17">
        <f t="shared" si="0"/>
        <v>3.2</v>
      </c>
    </row>
    <row r="29" spans="1:11" ht="15.75" x14ac:dyDescent="0.25">
      <c r="A29" s="28"/>
      <c r="B29" s="29"/>
      <c r="C29" s="28"/>
      <c r="D29" s="28"/>
      <c r="E29" s="28"/>
      <c r="F29" s="28"/>
      <c r="G29" s="30"/>
    </row>
    <row r="30" spans="1:11" ht="15.75" x14ac:dyDescent="0.25">
      <c r="A30" s="33"/>
      <c r="B30" s="33"/>
      <c r="C30" s="33"/>
      <c r="D30" s="33"/>
      <c r="E30" s="33"/>
      <c r="F30" s="33"/>
      <c r="G30" s="33"/>
    </row>
    <row r="31" spans="1:11" ht="15.75" x14ac:dyDescent="0.25">
      <c r="A31" s="33"/>
      <c r="B31" s="33"/>
      <c r="C31" s="33"/>
      <c r="D31" s="33"/>
      <c r="E31" s="33"/>
      <c r="F31" s="33"/>
      <c r="G31" s="33"/>
    </row>
    <row r="32" spans="1:11" ht="15.75" x14ac:dyDescent="0.25">
      <c r="A32" s="33"/>
      <c r="B32" s="33"/>
      <c r="C32" s="33"/>
      <c r="D32" s="33"/>
      <c r="E32" s="33"/>
      <c r="F32" s="33"/>
      <c r="G32" s="33"/>
    </row>
    <row r="33" spans="1:11" ht="15.75" x14ac:dyDescent="0.25">
      <c r="A33" s="11" t="s">
        <v>77</v>
      </c>
      <c r="B33" s="12"/>
      <c r="C33" s="33"/>
      <c r="D33" s="33"/>
      <c r="E33" s="33"/>
      <c r="F33" s="33"/>
      <c r="G33" s="33"/>
    </row>
    <row r="34" spans="1:11" ht="15.75" x14ac:dyDescent="0.25">
      <c r="A34" s="11" t="s">
        <v>29</v>
      </c>
      <c r="B34" s="12"/>
      <c r="C34" s="33"/>
      <c r="D34" s="33"/>
      <c r="E34" s="33"/>
      <c r="F34" s="33"/>
      <c r="G34" s="33"/>
    </row>
    <row r="35" spans="1:11" ht="15.75" x14ac:dyDescent="0.25">
      <c r="A35" s="11" t="s">
        <v>75</v>
      </c>
      <c r="B35" s="12"/>
      <c r="C35" s="33"/>
      <c r="D35" s="33"/>
      <c r="E35" s="33"/>
      <c r="F35" s="33"/>
      <c r="G35" s="33"/>
    </row>
    <row r="36" spans="1:11" ht="15.75" x14ac:dyDescent="0.25">
      <c r="A36" s="11" t="s">
        <v>38</v>
      </c>
      <c r="B36" s="11"/>
      <c r="C36" s="33"/>
      <c r="D36" s="33"/>
      <c r="E36" s="33"/>
      <c r="F36" s="33"/>
      <c r="G36" s="33"/>
    </row>
    <row r="37" spans="1:11" ht="15.75" x14ac:dyDescent="0.25">
      <c r="A37" s="34" t="s">
        <v>0</v>
      </c>
      <c r="B37" s="35" t="s">
        <v>1</v>
      </c>
      <c r="C37" s="34" t="s">
        <v>2</v>
      </c>
      <c r="D37" s="35" t="s">
        <v>3</v>
      </c>
      <c r="E37" s="35" t="s">
        <v>4</v>
      </c>
      <c r="F37" s="34" t="s">
        <v>5</v>
      </c>
      <c r="G37" s="35" t="s">
        <v>6</v>
      </c>
      <c r="H37" s="3" t="s">
        <v>96</v>
      </c>
      <c r="I37" s="3" t="s">
        <v>97</v>
      </c>
      <c r="J37" s="3" t="s">
        <v>98</v>
      </c>
      <c r="K37" s="3" t="s">
        <v>99</v>
      </c>
    </row>
    <row r="38" spans="1:11" ht="15.75" x14ac:dyDescent="0.25">
      <c r="A38" s="17">
        <v>175</v>
      </c>
      <c r="B38" s="17" t="s">
        <v>45</v>
      </c>
      <c r="C38" s="17">
        <v>210</v>
      </c>
      <c r="D38" s="17">
        <v>6.08</v>
      </c>
      <c r="E38" s="17">
        <v>11.18</v>
      </c>
      <c r="F38" s="17">
        <v>33.479999999999997</v>
      </c>
      <c r="G38" s="17">
        <v>260</v>
      </c>
      <c r="H38" s="17">
        <v>133.38</v>
      </c>
      <c r="I38" s="17">
        <v>37.22</v>
      </c>
      <c r="J38" s="17">
        <v>0.81</v>
      </c>
      <c r="K38" s="17">
        <v>0.96</v>
      </c>
    </row>
    <row r="39" spans="1:11" ht="15.75" x14ac:dyDescent="0.25">
      <c r="A39" s="17">
        <v>1</v>
      </c>
      <c r="B39" s="17" t="s">
        <v>12</v>
      </c>
      <c r="C39" s="20" t="s">
        <v>35</v>
      </c>
      <c r="D39" s="17">
        <v>2.84</v>
      </c>
      <c r="E39" s="17">
        <v>14.74</v>
      </c>
      <c r="F39" s="17">
        <v>15.02</v>
      </c>
      <c r="G39" s="17">
        <v>202</v>
      </c>
      <c r="H39" s="17">
        <v>10.8</v>
      </c>
      <c r="I39" s="17">
        <v>4.2</v>
      </c>
      <c r="J39" s="17">
        <v>0.37</v>
      </c>
      <c r="K39" s="17">
        <v>0</v>
      </c>
    </row>
    <row r="40" spans="1:11" ht="15.75" x14ac:dyDescent="0.25">
      <c r="A40" s="17">
        <v>15</v>
      </c>
      <c r="B40" s="17" t="s">
        <v>46</v>
      </c>
      <c r="C40" s="17">
        <v>30</v>
      </c>
      <c r="D40" s="17">
        <v>5.26</v>
      </c>
      <c r="E40" s="17">
        <v>5.32</v>
      </c>
      <c r="F40" s="17">
        <v>0</v>
      </c>
      <c r="G40" s="17">
        <v>68.66</v>
      </c>
      <c r="H40" s="17">
        <v>264</v>
      </c>
      <c r="I40" s="17">
        <v>10.5</v>
      </c>
      <c r="J40" s="17">
        <v>0.3</v>
      </c>
      <c r="K40" s="17">
        <v>0.21</v>
      </c>
    </row>
    <row r="41" spans="1:11" ht="15.75" x14ac:dyDescent="0.25">
      <c r="A41" s="17">
        <v>382</v>
      </c>
      <c r="B41" s="17" t="s">
        <v>13</v>
      </c>
      <c r="C41" s="17">
        <v>200</v>
      </c>
      <c r="D41" s="17">
        <v>4.07</v>
      </c>
      <c r="E41" s="17">
        <v>3.54</v>
      </c>
      <c r="F41" s="17">
        <v>17.579999999999998</v>
      </c>
      <c r="G41" s="17">
        <v>118.36</v>
      </c>
      <c r="H41" s="17">
        <v>152.22</v>
      </c>
      <c r="I41" s="17">
        <v>21.34</v>
      </c>
      <c r="J41" s="17">
        <v>0.48</v>
      </c>
      <c r="K41" s="17">
        <v>1.59</v>
      </c>
    </row>
    <row r="42" spans="1:11" ht="15.75" x14ac:dyDescent="0.25">
      <c r="A42" s="17" t="s">
        <v>47</v>
      </c>
      <c r="B42" s="17" t="s">
        <v>78</v>
      </c>
      <c r="C42" s="17">
        <v>250</v>
      </c>
      <c r="D42" s="17">
        <v>1</v>
      </c>
      <c r="E42" s="17">
        <v>0</v>
      </c>
      <c r="F42" s="17">
        <v>26.75</v>
      </c>
      <c r="G42" s="17">
        <v>105</v>
      </c>
      <c r="H42" s="17">
        <v>15</v>
      </c>
      <c r="I42" s="17">
        <v>12.5</v>
      </c>
      <c r="J42" s="17">
        <v>0.3</v>
      </c>
      <c r="K42" s="17">
        <v>11.5</v>
      </c>
    </row>
    <row r="43" spans="1:11" ht="15.75" x14ac:dyDescent="0.25">
      <c r="A43" s="17"/>
      <c r="B43" s="18" t="s">
        <v>11</v>
      </c>
      <c r="C43" s="17"/>
      <c r="D43" s="17">
        <f>SUM(D38:D42)</f>
        <v>19.25</v>
      </c>
      <c r="E43" s="17">
        <f>SUM(E38:E42)</f>
        <v>34.78</v>
      </c>
      <c r="F43" s="17">
        <f>SUM(F38:F42)</f>
        <v>92.83</v>
      </c>
      <c r="G43" s="19">
        <f>SUM(G38:G42)</f>
        <v>754.02</v>
      </c>
      <c r="H43" s="17">
        <f t="shared" ref="H43:K43" si="1">SUM(H38:H42)</f>
        <v>575.4</v>
      </c>
      <c r="I43" s="17">
        <f t="shared" si="1"/>
        <v>85.76</v>
      </c>
      <c r="J43" s="17">
        <f t="shared" si="1"/>
        <v>2.2600000000000002</v>
      </c>
      <c r="K43" s="17">
        <f t="shared" si="1"/>
        <v>14.26</v>
      </c>
    </row>
    <row r="44" spans="1:11" ht="15.75" x14ac:dyDescent="0.25">
      <c r="A44" s="28"/>
      <c r="B44" s="29"/>
      <c r="C44" s="28"/>
      <c r="D44" s="28"/>
      <c r="E44" s="28"/>
      <c r="F44" s="28"/>
      <c r="G44" s="30"/>
      <c r="H44" s="28"/>
      <c r="I44" s="28"/>
      <c r="J44" s="28"/>
      <c r="K44" s="28"/>
    </row>
    <row r="45" spans="1:11" ht="15.75" x14ac:dyDescent="0.25">
      <c r="A45" s="28"/>
      <c r="B45" s="29"/>
      <c r="C45" s="28"/>
      <c r="D45" s="28"/>
      <c r="E45" s="28"/>
      <c r="F45" s="28"/>
      <c r="G45" s="30"/>
      <c r="H45" s="28"/>
      <c r="I45" s="28"/>
      <c r="J45" s="28"/>
      <c r="K45" s="28"/>
    </row>
    <row r="46" spans="1:11" ht="15.75" x14ac:dyDescent="0.25">
      <c r="A46" s="28"/>
      <c r="B46" s="29"/>
      <c r="C46" s="28"/>
      <c r="D46" s="28"/>
      <c r="E46" s="28"/>
      <c r="F46" s="28"/>
      <c r="G46" s="30"/>
      <c r="H46" s="28"/>
      <c r="I46" s="28"/>
      <c r="J46" s="28"/>
      <c r="K46" s="28"/>
    </row>
    <row r="47" spans="1:11" ht="15.75" x14ac:dyDescent="0.25">
      <c r="A47" s="28"/>
      <c r="B47" s="29"/>
      <c r="C47" s="28"/>
      <c r="D47" s="28"/>
      <c r="E47" s="28"/>
      <c r="F47" s="28"/>
      <c r="G47" s="30"/>
      <c r="H47" s="28"/>
      <c r="I47" s="28"/>
      <c r="J47" s="28"/>
      <c r="K47" s="28"/>
    </row>
    <row r="48" spans="1:11" ht="15.75" x14ac:dyDescent="0.25">
      <c r="A48" s="28"/>
      <c r="B48" s="29"/>
      <c r="C48" s="28"/>
      <c r="D48" s="28"/>
      <c r="E48" s="28"/>
      <c r="F48" s="28"/>
      <c r="G48" s="30"/>
    </row>
    <row r="49" spans="1:11" ht="15.75" x14ac:dyDescent="0.25">
      <c r="A49" s="11" t="s">
        <v>79</v>
      </c>
      <c r="B49" s="12"/>
      <c r="C49" s="33"/>
      <c r="D49" s="33"/>
      <c r="E49" s="33"/>
      <c r="F49" s="33"/>
      <c r="G49" s="33"/>
    </row>
    <row r="50" spans="1:11" ht="15.75" x14ac:dyDescent="0.25">
      <c r="A50" s="11" t="s">
        <v>29</v>
      </c>
      <c r="B50" s="12"/>
      <c r="C50" s="33"/>
      <c r="D50" s="33"/>
      <c r="E50" s="33"/>
      <c r="F50" s="33"/>
      <c r="G50" s="33"/>
    </row>
    <row r="51" spans="1:11" ht="15.75" x14ac:dyDescent="0.25">
      <c r="A51" s="11" t="s">
        <v>75</v>
      </c>
      <c r="B51" s="12"/>
      <c r="C51" s="33"/>
      <c r="D51" s="33"/>
      <c r="E51" s="33"/>
      <c r="F51" s="33"/>
      <c r="G51" s="33"/>
    </row>
    <row r="52" spans="1:11" ht="15.75" x14ac:dyDescent="0.25">
      <c r="A52" s="11" t="s">
        <v>38</v>
      </c>
      <c r="B52" s="11"/>
      <c r="C52" s="33"/>
      <c r="D52" s="33"/>
      <c r="E52" s="33"/>
      <c r="F52" s="33"/>
      <c r="G52" s="33"/>
    </row>
    <row r="53" spans="1:11" ht="15.75" x14ac:dyDescent="0.25">
      <c r="A53" s="34" t="s">
        <v>0</v>
      </c>
      <c r="B53" s="35" t="s">
        <v>1</v>
      </c>
      <c r="C53" s="34" t="s">
        <v>2</v>
      </c>
      <c r="D53" s="35" t="s">
        <v>3</v>
      </c>
      <c r="E53" s="35" t="s">
        <v>4</v>
      </c>
      <c r="F53" s="34" t="s">
        <v>5</v>
      </c>
      <c r="G53" s="35" t="s">
        <v>6</v>
      </c>
      <c r="H53" s="3" t="s">
        <v>96</v>
      </c>
      <c r="I53" s="3" t="s">
        <v>97</v>
      </c>
      <c r="J53" s="3" t="s">
        <v>98</v>
      </c>
      <c r="K53" s="3" t="s">
        <v>99</v>
      </c>
    </row>
    <row r="54" spans="1:11" ht="15.75" x14ac:dyDescent="0.25">
      <c r="A54" s="17">
        <v>71</v>
      </c>
      <c r="B54" s="17" t="s">
        <v>84</v>
      </c>
      <c r="C54" s="17">
        <v>50</v>
      </c>
      <c r="D54" s="17">
        <v>0.55000000000000004</v>
      </c>
      <c r="E54" s="17">
        <v>0.1</v>
      </c>
      <c r="F54" s="17">
        <v>1.9</v>
      </c>
      <c r="G54" s="17">
        <v>11</v>
      </c>
      <c r="H54" s="41">
        <v>7</v>
      </c>
      <c r="I54" s="41">
        <v>10</v>
      </c>
      <c r="J54" s="41">
        <v>0.45</v>
      </c>
      <c r="K54" s="41">
        <v>8.75</v>
      </c>
    </row>
    <row r="55" spans="1:11" ht="15.75" x14ac:dyDescent="0.25">
      <c r="A55" s="17">
        <v>268</v>
      </c>
      <c r="B55" s="17" t="s">
        <v>51</v>
      </c>
      <c r="C55" s="17">
        <v>80</v>
      </c>
      <c r="D55" s="17">
        <v>9.35</v>
      </c>
      <c r="E55" s="17">
        <v>20.68</v>
      </c>
      <c r="F55" s="17">
        <v>9.56</v>
      </c>
      <c r="G55" s="17">
        <v>263.76</v>
      </c>
      <c r="H55" s="41">
        <v>13.32</v>
      </c>
      <c r="I55" s="41">
        <v>18.89</v>
      </c>
      <c r="J55" s="41">
        <v>1.1000000000000001</v>
      </c>
      <c r="K55" s="41">
        <v>2.54</v>
      </c>
    </row>
    <row r="56" spans="1:11" ht="15.75" x14ac:dyDescent="0.25">
      <c r="A56" s="17">
        <v>303</v>
      </c>
      <c r="B56" s="17" t="s">
        <v>7</v>
      </c>
      <c r="C56" s="17">
        <v>200</v>
      </c>
      <c r="D56" s="17">
        <v>6.11</v>
      </c>
      <c r="E56" s="17">
        <v>6.68</v>
      </c>
      <c r="F56" s="17">
        <v>27.36</v>
      </c>
      <c r="G56" s="17">
        <v>194</v>
      </c>
      <c r="H56" s="41">
        <v>11.26</v>
      </c>
      <c r="I56" s="41">
        <v>96.04</v>
      </c>
      <c r="J56" s="41">
        <v>3.23</v>
      </c>
      <c r="K56" s="41">
        <v>0</v>
      </c>
    </row>
    <row r="57" spans="1:11" ht="15.75" x14ac:dyDescent="0.25">
      <c r="A57" s="17">
        <v>349</v>
      </c>
      <c r="B57" s="17" t="s">
        <v>49</v>
      </c>
      <c r="C57" s="17">
        <v>200</v>
      </c>
      <c r="D57" s="17">
        <v>1.77</v>
      </c>
      <c r="E57" s="17">
        <v>0.33</v>
      </c>
      <c r="F57" s="17">
        <v>14.04</v>
      </c>
      <c r="G57" s="17">
        <v>132.80000000000001</v>
      </c>
      <c r="H57" s="41">
        <v>32.479999999999997</v>
      </c>
      <c r="I57" s="41">
        <v>17.46</v>
      </c>
      <c r="J57" s="41">
        <v>0.7</v>
      </c>
      <c r="K57" s="41">
        <v>0.73</v>
      </c>
    </row>
    <row r="58" spans="1:11" ht="15.75" x14ac:dyDescent="0.25">
      <c r="A58" s="17" t="s">
        <v>47</v>
      </c>
      <c r="B58" s="17" t="s">
        <v>10</v>
      </c>
      <c r="C58" s="17">
        <v>30</v>
      </c>
      <c r="D58" s="17">
        <v>1.77</v>
      </c>
      <c r="E58" s="17">
        <v>0.33</v>
      </c>
      <c r="F58" s="17">
        <v>14.04</v>
      </c>
      <c r="G58" s="17">
        <v>68.099999999999994</v>
      </c>
      <c r="H58" s="17">
        <v>21.9</v>
      </c>
      <c r="I58" s="17">
        <v>12</v>
      </c>
      <c r="J58" s="17">
        <v>0.85</v>
      </c>
      <c r="K58" s="17">
        <v>0.12</v>
      </c>
    </row>
    <row r="59" spans="1:11" ht="15.75" x14ac:dyDescent="0.25">
      <c r="A59" s="17"/>
      <c r="B59" s="18" t="s">
        <v>11</v>
      </c>
      <c r="C59" s="17"/>
      <c r="D59" s="17">
        <f>SUM(D54:D58)</f>
        <v>19.55</v>
      </c>
      <c r="E59" s="17">
        <f>SUM(E54:E58)</f>
        <v>28.119999999999997</v>
      </c>
      <c r="F59" s="17">
        <f>SUM(F54:F58)</f>
        <v>66.900000000000006</v>
      </c>
      <c r="G59" s="19">
        <f>SUM(G54:G58)</f>
        <v>669.66</v>
      </c>
      <c r="H59" s="17">
        <f t="shared" ref="H59:K59" si="2">SUM(H54:H58)</f>
        <v>85.960000000000008</v>
      </c>
      <c r="I59" s="17">
        <f t="shared" si="2"/>
        <v>154.39000000000001</v>
      </c>
      <c r="J59" s="17">
        <f t="shared" si="2"/>
        <v>6.33</v>
      </c>
      <c r="K59" s="17">
        <f t="shared" si="2"/>
        <v>12.139999999999999</v>
      </c>
    </row>
    <row r="60" spans="1:11" ht="15.75" x14ac:dyDescent="0.25">
      <c r="A60" s="28"/>
      <c r="B60" s="29"/>
      <c r="C60" s="28"/>
      <c r="D60" s="28"/>
      <c r="E60" s="28"/>
      <c r="F60" s="28"/>
      <c r="G60" s="30"/>
    </row>
    <row r="61" spans="1:11" ht="15.75" x14ac:dyDescent="0.25">
      <c r="A61" s="28"/>
      <c r="B61" s="29"/>
      <c r="C61" s="28"/>
      <c r="D61" s="28"/>
      <c r="E61" s="28"/>
      <c r="F61" s="28"/>
      <c r="G61" s="30"/>
    </row>
    <row r="62" spans="1:11" ht="15.75" x14ac:dyDescent="0.25">
      <c r="A62" s="28"/>
      <c r="B62" s="29"/>
      <c r="C62" s="28"/>
      <c r="D62" s="28"/>
      <c r="E62" s="28"/>
      <c r="F62" s="28"/>
      <c r="G62" s="30"/>
    </row>
    <row r="63" spans="1:11" ht="15.75" x14ac:dyDescent="0.25">
      <c r="A63" s="33"/>
      <c r="B63" s="33"/>
      <c r="C63" s="33"/>
      <c r="D63" s="33"/>
      <c r="E63" s="33"/>
      <c r="F63" s="33"/>
      <c r="G63" s="33"/>
    </row>
    <row r="64" spans="1:11" ht="15.75" x14ac:dyDescent="0.25">
      <c r="A64" s="11" t="s">
        <v>81</v>
      </c>
      <c r="B64" s="12"/>
      <c r="C64" s="33"/>
      <c r="D64" s="33"/>
      <c r="E64" s="33"/>
      <c r="F64" s="33"/>
      <c r="G64" s="33"/>
    </row>
    <row r="65" spans="1:11" ht="15.75" x14ac:dyDescent="0.25">
      <c r="A65" s="11" t="s">
        <v>29</v>
      </c>
      <c r="B65" s="12"/>
      <c r="C65" s="33"/>
      <c r="D65" s="33"/>
      <c r="E65" s="33"/>
      <c r="F65" s="33"/>
      <c r="G65" s="33"/>
    </row>
    <row r="66" spans="1:11" ht="15.75" x14ac:dyDescent="0.25">
      <c r="A66" s="11" t="s">
        <v>75</v>
      </c>
      <c r="B66" s="12"/>
      <c r="C66" s="33"/>
      <c r="D66" s="33"/>
      <c r="E66" s="33"/>
      <c r="F66" s="33"/>
      <c r="G66" s="33"/>
    </row>
    <row r="67" spans="1:11" ht="15.75" x14ac:dyDescent="0.25">
      <c r="A67" s="11" t="s">
        <v>38</v>
      </c>
      <c r="B67" s="11"/>
      <c r="C67" s="33"/>
      <c r="D67" s="33"/>
      <c r="E67" s="33"/>
      <c r="F67" s="33"/>
      <c r="G67" s="33"/>
    </row>
    <row r="68" spans="1:11" ht="15.75" x14ac:dyDescent="0.25">
      <c r="A68" s="34" t="s">
        <v>0</v>
      </c>
      <c r="B68" s="35" t="s">
        <v>1</v>
      </c>
      <c r="C68" s="34" t="s">
        <v>2</v>
      </c>
      <c r="D68" s="35" t="s">
        <v>3</v>
      </c>
      <c r="E68" s="35" t="s">
        <v>4</v>
      </c>
      <c r="F68" s="34" t="s">
        <v>5</v>
      </c>
      <c r="G68" s="35" t="s">
        <v>6</v>
      </c>
      <c r="H68" s="3" t="s">
        <v>96</v>
      </c>
      <c r="I68" s="3" t="s">
        <v>97</v>
      </c>
      <c r="J68" s="3" t="s">
        <v>98</v>
      </c>
      <c r="K68" s="3" t="s">
        <v>99</v>
      </c>
    </row>
    <row r="69" spans="1:11" ht="15.75" x14ac:dyDescent="0.25">
      <c r="A69" s="17">
        <v>52</v>
      </c>
      <c r="B69" s="17" t="s">
        <v>14</v>
      </c>
      <c r="C69" s="17">
        <v>100</v>
      </c>
      <c r="D69" s="17">
        <v>1.41</v>
      </c>
      <c r="E69" s="17">
        <v>6.01</v>
      </c>
      <c r="F69" s="17">
        <v>8.26</v>
      </c>
      <c r="G69" s="17">
        <v>92.8</v>
      </c>
      <c r="H69" s="41">
        <v>35.46</v>
      </c>
      <c r="I69" s="41">
        <v>20.7</v>
      </c>
      <c r="J69" s="41">
        <v>1.33</v>
      </c>
      <c r="K69" s="41">
        <v>6.65</v>
      </c>
    </row>
    <row r="70" spans="1:11" ht="15.75" x14ac:dyDescent="0.25">
      <c r="A70" s="17">
        <v>226</v>
      </c>
      <c r="B70" s="17" t="s">
        <v>15</v>
      </c>
      <c r="C70" s="17" t="s">
        <v>58</v>
      </c>
      <c r="D70" s="17">
        <v>20.5</v>
      </c>
      <c r="E70" s="17">
        <v>6.5</v>
      </c>
      <c r="F70" s="17">
        <v>0</v>
      </c>
      <c r="G70" s="17">
        <v>202.64</v>
      </c>
      <c r="H70" s="41">
        <v>8</v>
      </c>
      <c r="I70" s="41">
        <v>22.91</v>
      </c>
      <c r="J70" s="41">
        <v>0.45</v>
      </c>
      <c r="K70" s="41">
        <v>0.26</v>
      </c>
    </row>
    <row r="71" spans="1:11" ht="15.75" x14ac:dyDescent="0.25">
      <c r="A71" s="17">
        <v>312</v>
      </c>
      <c r="B71" s="17" t="s">
        <v>16</v>
      </c>
      <c r="C71" s="17">
        <v>180</v>
      </c>
      <c r="D71" s="17">
        <v>3.6</v>
      </c>
      <c r="E71" s="17">
        <v>5.7</v>
      </c>
      <c r="F71" s="17">
        <v>24.5</v>
      </c>
      <c r="G71" s="17">
        <v>164.7</v>
      </c>
      <c r="H71" s="41">
        <v>49.3</v>
      </c>
      <c r="I71" s="41">
        <v>37</v>
      </c>
      <c r="J71" s="41">
        <v>1.35</v>
      </c>
      <c r="K71" s="41">
        <v>24.21</v>
      </c>
    </row>
    <row r="72" spans="1:11" ht="15.75" x14ac:dyDescent="0.25">
      <c r="A72" s="17">
        <v>377</v>
      </c>
      <c r="B72" s="17" t="s">
        <v>17</v>
      </c>
      <c r="C72" s="17" t="s">
        <v>18</v>
      </c>
      <c r="D72" s="17">
        <v>0.13</v>
      </c>
      <c r="E72" s="17">
        <v>0.02</v>
      </c>
      <c r="F72" s="17">
        <v>15.2</v>
      </c>
      <c r="G72" s="17">
        <v>62</v>
      </c>
      <c r="H72" s="41">
        <v>14.2</v>
      </c>
      <c r="I72" s="41">
        <v>2.4</v>
      </c>
      <c r="J72" s="41">
        <v>0.36</v>
      </c>
      <c r="K72" s="41">
        <v>2.83</v>
      </c>
    </row>
    <row r="73" spans="1:11" ht="15.75" x14ac:dyDescent="0.25">
      <c r="A73" s="17" t="s">
        <v>47</v>
      </c>
      <c r="B73" s="17" t="s">
        <v>10</v>
      </c>
      <c r="C73" s="17">
        <v>30</v>
      </c>
      <c r="D73" s="17">
        <v>1.77</v>
      </c>
      <c r="E73" s="17">
        <v>0.33</v>
      </c>
      <c r="F73" s="17">
        <v>14.04</v>
      </c>
      <c r="G73" s="17">
        <v>68.099999999999994</v>
      </c>
      <c r="H73" s="17">
        <v>21.9</v>
      </c>
      <c r="I73" s="17">
        <v>12</v>
      </c>
      <c r="J73" s="17">
        <v>0.85</v>
      </c>
      <c r="K73" s="17">
        <v>0.12</v>
      </c>
    </row>
    <row r="74" spans="1:11" ht="15.75" x14ac:dyDescent="0.25">
      <c r="A74" s="17" t="s">
        <v>47</v>
      </c>
      <c r="B74" s="17" t="s">
        <v>60</v>
      </c>
      <c r="C74" s="17">
        <v>200</v>
      </c>
      <c r="D74" s="17">
        <v>1</v>
      </c>
      <c r="E74" s="17">
        <v>0.2</v>
      </c>
      <c r="F74" s="17">
        <v>20.2</v>
      </c>
      <c r="G74" s="17">
        <v>92</v>
      </c>
      <c r="H74" s="17">
        <v>14</v>
      </c>
      <c r="I74" s="17">
        <v>8</v>
      </c>
      <c r="J74" s="17">
        <v>2.8</v>
      </c>
      <c r="K74" s="17">
        <v>4</v>
      </c>
    </row>
    <row r="75" spans="1:11" ht="15.75" x14ac:dyDescent="0.25">
      <c r="A75" s="17"/>
      <c r="B75" s="18" t="s">
        <v>11</v>
      </c>
      <c r="C75" s="17"/>
      <c r="D75" s="17">
        <f>SUM(D69:D74)</f>
        <v>28.41</v>
      </c>
      <c r="E75" s="17">
        <f t="shared" ref="E75:K75" si="3">SUM(E69:E74)</f>
        <v>18.759999999999998</v>
      </c>
      <c r="F75" s="17">
        <f t="shared" si="3"/>
        <v>82.199999999999989</v>
      </c>
      <c r="G75" s="19">
        <f t="shared" si="3"/>
        <v>682.24</v>
      </c>
      <c r="H75" s="17">
        <f t="shared" si="3"/>
        <v>142.85999999999999</v>
      </c>
      <c r="I75" s="17">
        <f t="shared" si="3"/>
        <v>103.01</v>
      </c>
      <c r="J75" s="17">
        <f t="shared" si="3"/>
        <v>7.14</v>
      </c>
      <c r="K75" s="17">
        <f t="shared" si="3"/>
        <v>38.07</v>
      </c>
    </row>
    <row r="76" spans="1:11" ht="15.75" x14ac:dyDescent="0.25">
      <c r="A76" s="28"/>
      <c r="B76" s="29"/>
      <c r="C76" s="28"/>
      <c r="D76" s="28"/>
      <c r="E76" s="28"/>
      <c r="F76" s="28"/>
      <c r="G76" s="30"/>
    </row>
    <row r="77" spans="1:11" ht="15.75" x14ac:dyDescent="0.25">
      <c r="A77" s="28"/>
      <c r="B77" s="29"/>
      <c r="C77" s="28"/>
      <c r="D77" s="28"/>
      <c r="E77" s="28"/>
      <c r="F77" s="28"/>
      <c r="G77" s="30"/>
    </row>
    <row r="78" spans="1:11" ht="15.75" x14ac:dyDescent="0.25">
      <c r="A78" s="28"/>
      <c r="B78" s="29"/>
      <c r="C78" s="28"/>
      <c r="D78" s="28"/>
      <c r="E78" s="28"/>
      <c r="F78" s="28"/>
      <c r="G78" s="30"/>
    </row>
    <row r="79" spans="1:11" ht="15.75" x14ac:dyDescent="0.25">
      <c r="A79" s="33"/>
      <c r="B79" s="33"/>
      <c r="C79" s="33"/>
      <c r="D79" s="33"/>
      <c r="E79" s="33"/>
      <c r="F79" s="33"/>
      <c r="G79" s="33"/>
    </row>
    <row r="80" spans="1:11" ht="15.75" x14ac:dyDescent="0.25">
      <c r="A80" s="33"/>
      <c r="B80" s="33"/>
      <c r="C80" s="33"/>
      <c r="D80" s="33"/>
      <c r="E80" s="33"/>
      <c r="F80" s="33"/>
      <c r="G80" s="33"/>
    </row>
    <row r="81" spans="1:11" ht="15.75" x14ac:dyDescent="0.25">
      <c r="A81" s="33"/>
      <c r="B81" s="33"/>
      <c r="C81" s="33"/>
      <c r="D81" s="33"/>
      <c r="E81" s="33"/>
      <c r="F81" s="33"/>
      <c r="G81" s="33"/>
    </row>
    <row r="82" spans="1:11" ht="15.75" x14ac:dyDescent="0.25">
      <c r="A82" s="11" t="s">
        <v>100</v>
      </c>
      <c r="B82" s="12"/>
      <c r="C82" s="33"/>
      <c r="D82" s="33"/>
      <c r="E82" s="33"/>
      <c r="F82" s="33"/>
      <c r="G82" s="33"/>
    </row>
    <row r="83" spans="1:11" ht="15.75" x14ac:dyDescent="0.25">
      <c r="A83" s="11" t="s">
        <v>29</v>
      </c>
      <c r="B83" s="12"/>
      <c r="C83" s="33"/>
      <c r="D83" s="33"/>
      <c r="E83" s="33"/>
      <c r="F83" s="33"/>
      <c r="G83" s="33"/>
    </row>
    <row r="84" spans="1:11" ht="15.75" x14ac:dyDescent="0.25">
      <c r="A84" s="11" t="s">
        <v>75</v>
      </c>
      <c r="B84" s="12"/>
      <c r="C84" s="33"/>
      <c r="D84" s="33"/>
      <c r="E84" s="33"/>
      <c r="F84" s="33"/>
      <c r="G84" s="33"/>
    </row>
    <row r="85" spans="1:11" ht="15.75" x14ac:dyDescent="0.25">
      <c r="A85" s="11" t="s">
        <v>38</v>
      </c>
      <c r="B85" s="11"/>
      <c r="C85" s="33"/>
      <c r="D85" s="33"/>
      <c r="E85" s="33"/>
      <c r="F85" s="33"/>
      <c r="G85" s="33"/>
    </row>
    <row r="86" spans="1:11" ht="15.75" x14ac:dyDescent="0.25">
      <c r="A86" s="34" t="s">
        <v>0</v>
      </c>
      <c r="B86" s="35" t="s">
        <v>1</v>
      </c>
      <c r="C86" s="34" t="s">
        <v>2</v>
      </c>
      <c r="D86" s="35" t="s">
        <v>3</v>
      </c>
      <c r="E86" s="35" t="s">
        <v>4</v>
      </c>
      <c r="F86" s="34" t="s">
        <v>5</v>
      </c>
      <c r="G86" s="35" t="s">
        <v>6</v>
      </c>
      <c r="H86" s="3" t="s">
        <v>96</v>
      </c>
      <c r="I86" s="3" t="s">
        <v>97</v>
      </c>
      <c r="J86" s="3" t="s">
        <v>98</v>
      </c>
      <c r="K86" s="3" t="s">
        <v>99</v>
      </c>
    </row>
    <row r="87" spans="1:11" ht="15.75" x14ac:dyDescent="0.25">
      <c r="A87" s="17">
        <v>71</v>
      </c>
      <c r="B87" s="17" t="s">
        <v>83</v>
      </c>
      <c r="C87" s="17">
        <v>50</v>
      </c>
      <c r="D87" s="17">
        <v>0.35</v>
      </c>
      <c r="E87" s="17">
        <v>0.05</v>
      </c>
      <c r="F87" s="17">
        <v>0.95</v>
      </c>
      <c r="G87" s="17">
        <v>6</v>
      </c>
      <c r="H87" s="17">
        <v>8.5</v>
      </c>
      <c r="I87" s="17">
        <v>7</v>
      </c>
      <c r="J87" s="17">
        <v>0.25</v>
      </c>
      <c r="K87" s="17">
        <v>2.4500000000000002</v>
      </c>
    </row>
    <row r="88" spans="1:11" ht="15.75" x14ac:dyDescent="0.25">
      <c r="A88" s="17">
        <v>265</v>
      </c>
      <c r="B88" s="17" t="s">
        <v>44</v>
      </c>
      <c r="C88" s="17">
        <v>200</v>
      </c>
      <c r="D88" s="17">
        <v>16.829999999999998</v>
      </c>
      <c r="E88" s="17">
        <v>37.56</v>
      </c>
      <c r="F88" s="17">
        <v>34.520000000000003</v>
      </c>
      <c r="G88" s="17">
        <v>544</v>
      </c>
      <c r="H88" s="17">
        <v>40.61</v>
      </c>
      <c r="I88" s="17">
        <v>60.68</v>
      </c>
      <c r="J88" s="17">
        <v>2.1</v>
      </c>
      <c r="K88" s="17">
        <v>7.35</v>
      </c>
    </row>
    <row r="89" spans="1:11" ht="15.75" x14ac:dyDescent="0.25">
      <c r="A89" s="17">
        <v>376</v>
      </c>
      <c r="B89" s="17" t="s">
        <v>8</v>
      </c>
      <c r="C89" s="17" t="s">
        <v>9</v>
      </c>
      <c r="D89" s="17">
        <v>7.0000000000000007E-2</v>
      </c>
      <c r="E89" s="17">
        <v>0.02</v>
      </c>
      <c r="F89" s="17">
        <v>15</v>
      </c>
      <c r="G89" s="17">
        <v>60</v>
      </c>
      <c r="H89" s="17">
        <v>11.1</v>
      </c>
      <c r="I89" s="17">
        <v>1.4</v>
      </c>
      <c r="J89" s="17">
        <v>0.28000000000000003</v>
      </c>
      <c r="K89" s="17">
        <v>0.03</v>
      </c>
    </row>
    <row r="90" spans="1:11" ht="15.75" x14ac:dyDescent="0.25">
      <c r="A90" s="17" t="s">
        <v>47</v>
      </c>
      <c r="B90" s="17" t="s">
        <v>10</v>
      </c>
      <c r="C90" s="17">
        <v>30</v>
      </c>
      <c r="D90" s="17">
        <v>1.77</v>
      </c>
      <c r="E90" s="17">
        <v>0.33</v>
      </c>
      <c r="F90" s="17">
        <v>14.04</v>
      </c>
      <c r="G90" s="17">
        <v>68.099999999999994</v>
      </c>
      <c r="H90" s="17">
        <v>21.9</v>
      </c>
      <c r="I90" s="17">
        <v>12</v>
      </c>
      <c r="J90" s="17">
        <v>0.85</v>
      </c>
      <c r="K90" s="17">
        <v>0.12</v>
      </c>
    </row>
    <row r="91" spans="1:11" ht="15.75" x14ac:dyDescent="0.25">
      <c r="A91" s="17" t="s">
        <v>47</v>
      </c>
      <c r="B91" s="17" t="s">
        <v>82</v>
      </c>
      <c r="C91" s="17">
        <v>250</v>
      </c>
      <c r="D91" s="17">
        <v>1</v>
      </c>
      <c r="E91" s="17">
        <v>0</v>
      </c>
      <c r="F91" s="17">
        <v>22.6</v>
      </c>
      <c r="G91" s="17">
        <v>115</v>
      </c>
      <c r="H91" s="17">
        <v>22.5</v>
      </c>
      <c r="I91" s="17">
        <v>17.5</v>
      </c>
      <c r="J91" s="17">
        <v>0.45</v>
      </c>
      <c r="K91" s="17">
        <v>10.75</v>
      </c>
    </row>
    <row r="92" spans="1:11" ht="15.75" x14ac:dyDescent="0.25">
      <c r="A92" s="17"/>
      <c r="B92" s="27" t="s">
        <v>11</v>
      </c>
      <c r="C92" s="17"/>
      <c r="D92" s="17">
        <f>SUM(D87:D91)</f>
        <v>20.02</v>
      </c>
      <c r="E92" s="17">
        <f t="shared" ref="E92:K92" si="4">SUM(E87:E91)</f>
        <v>37.96</v>
      </c>
      <c r="F92" s="17">
        <f t="shared" si="4"/>
        <v>87.110000000000014</v>
      </c>
      <c r="G92" s="19">
        <f t="shared" si="4"/>
        <v>793.1</v>
      </c>
      <c r="H92" s="17">
        <f t="shared" si="4"/>
        <v>104.61</v>
      </c>
      <c r="I92" s="17">
        <f t="shared" si="4"/>
        <v>98.580000000000013</v>
      </c>
      <c r="J92" s="17">
        <f t="shared" si="4"/>
        <v>3.93</v>
      </c>
      <c r="K92" s="17">
        <f t="shared" si="4"/>
        <v>20.7</v>
      </c>
    </row>
    <row r="93" spans="1:11" ht="15.75" x14ac:dyDescent="0.25">
      <c r="A93" s="33"/>
      <c r="B93" s="33"/>
      <c r="C93" s="33"/>
      <c r="D93" s="33"/>
      <c r="E93" s="33"/>
      <c r="F93" s="33"/>
      <c r="G93" s="33"/>
    </row>
    <row r="94" spans="1:11" ht="15.75" x14ac:dyDescent="0.25">
      <c r="A94" s="33"/>
      <c r="B94" s="22" t="s">
        <v>26</v>
      </c>
      <c r="C94" s="33"/>
      <c r="D94" s="19">
        <f>SUM(D28+D43+D59+D75+D92)</f>
        <v>106.38</v>
      </c>
      <c r="E94" s="19">
        <f>SUM(E28+E43+E59+E75+E92)</f>
        <v>135.63999999999999</v>
      </c>
      <c r="F94" s="19">
        <f>SUM(F28+F43+F59+F75+F92)</f>
        <v>406.32000000000005</v>
      </c>
      <c r="G94" s="19">
        <f>SUM(G28+G43+G59+G75+G92)</f>
        <v>3427.9199999999996</v>
      </c>
      <c r="H94" s="19">
        <f t="shared" ref="H94:K94" si="5">SUM(H28+H43+H59+H75+H92)</f>
        <v>1107.29</v>
      </c>
      <c r="I94" s="19">
        <f t="shared" si="5"/>
        <v>538.2600000000001</v>
      </c>
      <c r="J94" s="19">
        <f t="shared" si="5"/>
        <v>25.09</v>
      </c>
      <c r="K94" s="19">
        <f t="shared" si="5"/>
        <v>88.37</v>
      </c>
    </row>
    <row r="95" spans="1:11" ht="15.75" x14ac:dyDescent="0.25">
      <c r="A95" s="33"/>
      <c r="B95" s="22"/>
      <c r="C95" s="33"/>
      <c r="D95" s="30"/>
      <c r="E95" s="30"/>
      <c r="F95" s="30"/>
      <c r="G95" s="30"/>
    </row>
    <row r="96" spans="1:11" ht="15.75" x14ac:dyDescent="0.25">
      <c r="A96" s="33"/>
      <c r="B96" s="22"/>
      <c r="C96" s="33"/>
      <c r="D96" s="30"/>
      <c r="E96" s="30"/>
      <c r="F96" s="30"/>
      <c r="G96" s="30"/>
    </row>
    <row r="97" spans="1:11" ht="15.75" x14ac:dyDescent="0.25">
      <c r="A97" s="11" t="s">
        <v>85</v>
      </c>
      <c r="B97" s="12"/>
      <c r="C97" s="33"/>
      <c r="D97" s="33"/>
      <c r="E97" s="33"/>
      <c r="F97" s="33"/>
      <c r="G97" s="33"/>
    </row>
    <row r="98" spans="1:11" ht="15.75" x14ac:dyDescent="0.25">
      <c r="A98" s="11" t="s">
        <v>33</v>
      </c>
      <c r="B98" s="12"/>
      <c r="C98" s="33"/>
      <c r="D98" s="33"/>
      <c r="E98" s="33"/>
      <c r="F98" s="33"/>
      <c r="G98" s="33"/>
    </row>
    <row r="99" spans="1:11" ht="15.75" x14ac:dyDescent="0.25">
      <c r="A99" s="11" t="s">
        <v>75</v>
      </c>
      <c r="B99" s="12"/>
      <c r="C99" s="33"/>
      <c r="D99" s="33"/>
      <c r="E99" s="33"/>
      <c r="F99" s="33"/>
      <c r="G99" s="33"/>
    </row>
    <row r="100" spans="1:11" ht="15.75" x14ac:dyDescent="0.25">
      <c r="A100" s="11" t="s">
        <v>38</v>
      </c>
      <c r="B100" s="11"/>
      <c r="C100" s="33"/>
      <c r="D100" s="33"/>
      <c r="E100" s="33"/>
      <c r="F100" s="33"/>
      <c r="G100" s="33"/>
    </row>
    <row r="101" spans="1:11" ht="15.75" x14ac:dyDescent="0.25">
      <c r="A101" s="34" t="s">
        <v>0</v>
      </c>
      <c r="B101" s="35" t="s">
        <v>1</v>
      </c>
      <c r="C101" s="34" t="s">
        <v>2</v>
      </c>
      <c r="D101" s="35" t="s">
        <v>3</v>
      </c>
      <c r="E101" s="35" t="s">
        <v>4</v>
      </c>
      <c r="F101" s="34" t="s">
        <v>5</v>
      </c>
      <c r="G101" s="35" t="s">
        <v>6</v>
      </c>
      <c r="H101" s="3" t="s">
        <v>96</v>
      </c>
      <c r="I101" s="3" t="s">
        <v>97</v>
      </c>
      <c r="J101" s="3" t="s">
        <v>98</v>
      </c>
      <c r="K101" s="3" t="s">
        <v>99</v>
      </c>
    </row>
    <row r="102" spans="1:11" ht="15.75" x14ac:dyDescent="0.25">
      <c r="A102" s="17">
        <v>204</v>
      </c>
      <c r="B102" s="17" t="s">
        <v>52</v>
      </c>
      <c r="C102" s="17" t="s">
        <v>19</v>
      </c>
      <c r="D102" s="17">
        <v>14.88</v>
      </c>
      <c r="E102" s="17">
        <v>81.36</v>
      </c>
      <c r="F102" s="17">
        <v>37.5</v>
      </c>
      <c r="G102" s="17">
        <v>367.8</v>
      </c>
      <c r="H102" s="17">
        <v>369</v>
      </c>
      <c r="I102" s="17">
        <v>25.4</v>
      </c>
      <c r="J102" s="17">
        <v>1.54</v>
      </c>
      <c r="K102" s="17">
        <v>0.28000000000000003</v>
      </c>
    </row>
    <row r="103" spans="1:11" ht="15.75" x14ac:dyDescent="0.25">
      <c r="A103" s="17">
        <v>379</v>
      </c>
      <c r="B103" s="17" t="s">
        <v>20</v>
      </c>
      <c r="C103" s="17">
        <v>200</v>
      </c>
      <c r="D103" s="17">
        <v>3.17</v>
      </c>
      <c r="E103" s="17">
        <v>2.68</v>
      </c>
      <c r="F103" s="17">
        <v>15.95</v>
      </c>
      <c r="G103" s="17">
        <v>100.6</v>
      </c>
      <c r="H103" s="17">
        <v>125.78</v>
      </c>
      <c r="I103" s="17">
        <v>14</v>
      </c>
      <c r="J103" s="17">
        <v>0.13</v>
      </c>
      <c r="K103" s="17">
        <v>1.3</v>
      </c>
    </row>
    <row r="104" spans="1:11" ht="15.75" x14ac:dyDescent="0.25">
      <c r="A104" s="17">
        <v>1</v>
      </c>
      <c r="B104" s="17" t="s">
        <v>12</v>
      </c>
      <c r="C104" s="20" t="s">
        <v>35</v>
      </c>
      <c r="D104" s="17">
        <v>2.84</v>
      </c>
      <c r="E104" s="17">
        <v>14.74</v>
      </c>
      <c r="F104" s="17">
        <v>15.02</v>
      </c>
      <c r="G104" s="17">
        <v>202</v>
      </c>
      <c r="H104" s="17">
        <v>10.8</v>
      </c>
      <c r="I104" s="17">
        <v>4.2</v>
      </c>
      <c r="J104" s="17">
        <v>0.37</v>
      </c>
      <c r="K104" s="17">
        <v>0</v>
      </c>
    </row>
    <row r="105" spans="1:11" ht="15.75" x14ac:dyDescent="0.25">
      <c r="A105" s="17" t="s">
        <v>42</v>
      </c>
      <c r="B105" s="17" t="s">
        <v>80</v>
      </c>
      <c r="C105" s="17">
        <v>100</v>
      </c>
      <c r="D105" s="17">
        <v>4.5999999999999996</v>
      </c>
      <c r="E105" s="17">
        <v>3.3</v>
      </c>
      <c r="F105" s="17">
        <v>6.4</v>
      </c>
      <c r="G105" s="17">
        <v>71</v>
      </c>
      <c r="H105" s="17">
        <v>122</v>
      </c>
      <c r="I105" s="17">
        <v>15</v>
      </c>
      <c r="J105" s="17">
        <v>0.1</v>
      </c>
      <c r="K105" s="17">
        <v>0.6</v>
      </c>
    </row>
    <row r="106" spans="1:11" ht="15.75" x14ac:dyDescent="0.25">
      <c r="A106" s="17"/>
      <c r="B106" s="18" t="s">
        <v>11</v>
      </c>
      <c r="C106" s="17"/>
      <c r="D106" s="17">
        <f>SUM(D102:D105)</f>
        <v>25.490000000000002</v>
      </c>
      <c r="E106" s="17">
        <f t="shared" ref="E106:F106" si="6">SUM(E102:E105)</f>
        <v>102.08</v>
      </c>
      <c r="F106" s="17">
        <f t="shared" si="6"/>
        <v>74.87</v>
      </c>
      <c r="G106" s="19">
        <f>SUM(G102:G105)</f>
        <v>741.4</v>
      </c>
      <c r="H106" s="17">
        <f t="shared" ref="H106" si="7">SUM(H102:H105)</f>
        <v>627.57999999999993</v>
      </c>
      <c r="I106" s="17">
        <f t="shared" ref="I106" si="8">SUM(I102:I105)</f>
        <v>58.6</v>
      </c>
      <c r="J106" s="17">
        <f t="shared" ref="J106" si="9">SUM(J102:J105)</f>
        <v>2.14</v>
      </c>
      <c r="K106" s="17">
        <f t="shared" ref="K106" si="10">SUM(K102:K105)</f>
        <v>2.1800000000000002</v>
      </c>
    </row>
    <row r="107" spans="1:11" ht="15.75" x14ac:dyDescent="0.25">
      <c r="A107" s="28"/>
      <c r="B107" s="29"/>
      <c r="C107" s="28"/>
      <c r="D107" s="28"/>
      <c r="E107" s="28"/>
      <c r="F107" s="28"/>
      <c r="G107" s="30"/>
      <c r="H107" s="28"/>
      <c r="I107" s="28"/>
      <c r="J107" s="28"/>
      <c r="K107" s="28"/>
    </row>
    <row r="108" spans="1:11" ht="15.75" x14ac:dyDescent="0.25">
      <c r="A108" s="11" t="s">
        <v>86</v>
      </c>
      <c r="B108" s="12"/>
      <c r="C108" s="33"/>
      <c r="D108" s="33"/>
      <c r="E108" s="33"/>
      <c r="F108" s="33"/>
      <c r="G108" s="33"/>
    </row>
    <row r="109" spans="1:11" ht="15.75" x14ac:dyDescent="0.25">
      <c r="A109" s="11" t="s">
        <v>33</v>
      </c>
      <c r="B109" s="12"/>
      <c r="C109" s="33"/>
      <c r="D109" s="33"/>
      <c r="E109" s="33"/>
      <c r="F109" s="33"/>
      <c r="G109" s="33"/>
    </row>
    <row r="110" spans="1:11" ht="15.75" x14ac:dyDescent="0.25">
      <c r="A110" s="11" t="s">
        <v>75</v>
      </c>
      <c r="B110" s="12"/>
      <c r="C110" s="33"/>
      <c r="D110" s="33"/>
      <c r="E110" s="33"/>
      <c r="F110" s="33"/>
      <c r="G110" s="33"/>
    </row>
    <row r="111" spans="1:11" ht="15.75" x14ac:dyDescent="0.25">
      <c r="A111" s="11" t="s">
        <v>38</v>
      </c>
      <c r="B111" s="11"/>
      <c r="C111" s="33"/>
      <c r="D111" s="33"/>
      <c r="E111" s="33"/>
      <c r="F111" s="33"/>
      <c r="G111" s="33"/>
    </row>
    <row r="112" spans="1:11" ht="15.75" x14ac:dyDescent="0.25">
      <c r="A112" s="34" t="s">
        <v>0</v>
      </c>
      <c r="B112" s="35" t="s">
        <v>1</v>
      </c>
      <c r="C112" s="34" t="s">
        <v>2</v>
      </c>
      <c r="D112" s="35" t="s">
        <v>3</v>
      </c>
      <c r="E112" s="35" t="s">
        <v>4</v>
      </c>
      <c r="F112" s="34" t="s">
        <v>5</v>
      </c>
      <c r="G112" s="35" t="s">
        <v>6</v>
      </c>
      <c r="H112" s="3" t="s">
        <v>96</v>
      </c>
      <c r="I112" s="3" t="s">
        <v>97</v>
      </c>
      <c r="J112" s="3" t="s">
        <v>98</v>
      </c>
      <c r="K112" s="3" t="s">
        <v>99</v>
      </c>
    </row>
    <row r="113" spans="1:11" ht="15.75" x14ac:dyDescent="0.25">
      <c r="A113" s="17">
        <v>295</v>
      </c>
      <c r="B113" s="17" t="s">
        <v>21</v>
      </c>
      <c r="C113" s="17" t="s">
        <v>36</v>
      </c>
      <c r="D113" s="17">
        <v>14.78</v>
      </c>
      <c r="E113" s="17">
        <v>28.39</v>
      </c>
      <c r="F113" s="17">
        <v>14.94</v>
      </c>
      <c r="G113" s="17">
        <v>374.78</v>
      </c>
      <c r="H113" s="17">
        <v>55.54</v>
      </c>
      <c r="I113" s="17">
        <v>20.8</v>
      </c>
      <c r="J113" s="17">
        <v>1.42</v>
      </c>
      <c r="K113" s="17">
        <v>1.04</v>
      </c>
    </row>
    <row r="114" spans="1:11" ht="15.75" x14ac:dyDescent="0.25">
      <c r="A114" s="17">
        <v>321</v>
      </c>
      <c r="B114" s="17" t="s">
        <v>54</v>
      </c>
      <c r="C114" s="17">
        <v>180</v>
      </c>
      <c r="D114" s="17">
        <v>3.77</v>
      </c>
      <c r="E114" s="17">
        <v>5.83</v>
      </c>
      <c r="F114" s="17">
        <v>16.97</v>
      </c>
      <c r="G114" s="17">
        <v>135.18</v>
      </c>
      <c r="H114" s="17">
        <v>99.81</v>
      </c>
      <c r="I114" s="17">
        <v>37.17</v>
      </c>
      <c r="J114" s="17">
        <v>1.45</v>
      </c>
      <c r="K114" s="17">
        <v>30.89</v>
      </c>
    </row>
    <row r="115" spans="1:11" ht="15.75" x14ac:dyDescent="0.25">
      <c r="A115" s="17">
        <v>348</v>
      </c>
      <c r="B115" s="17" t="s">
        <v>50</v>
      </c>
      <c r="C115" s="17">
        <v>200</v>
      </c>
      <c r="D115" s="17">
        <v>0.78</v>
      </c>
      <c r="E115" s="17">
        <v>0.05</v>
      </c>
      <c r="F115" s="17">
        <v>27.62</v>
      </c>
      <c r="G115" s="17">
        <v>114.8</v>
      </c>
      <c r="H115" s="17">
        <v>32.22</v>
      </c>
      <c r="I115" s="17">
        <v>17.559999999999999</v>
      </c>
      <c r="J115" s="17">
        <v>0.48</v>
      </c>
      <c r="K115" s="17">
        <v>0.6</v>
      </c>
    </row>
    <row r="116" spans="1:11" ht="15.75" x14ac:dyDescent="0.25">
      <c r="A116" s="17" t="s">
        <v>47</v>
      </c>
      <c r="B116" s="17" t="s">
        <v>10</v>
      </c>
      <c r="C116" s="17">
        <v>30</v>
      </c>
      <c r="D116" s="17">
        <v>1.77</v>
      </c>
      <c r="E116" s="17">
        <v>0.33</v>
      </c>
      <c r="F116" s="17">
        <v>14.04</v>
      </c>
      <c r="G116" s="17">
        <v>68.099999999999994</v>
      </c>
      <c r="H116" s="17">
        <v>21.9</v>
      </c>
      <c r="I116" s="17">
        <v>12</v>
      </c>
      <c r="J116" s="17">
        <v>0.85</v>
      </c>
      <c r="K116" s="17">
        <v>0.12</v>
      </c>
    </row>
    <row r="117" spans="1:11" ht="15.75" x14ac:dyDescent="0.25">
      <c r="A117" s="17" t="s">
        <v>47</v>
      </c>
      <c r="B117" s="17" t="s">
        <v>60</v>
      </c>
      <c r="C117" s="17">
        <v>200</v>
      </c>
      <c r="D117" s="17">
        <v>1</v>
      </c>
      <c r="E117" s="17">
        <v>0.2</v>
      </c>
      <c r="F117" s="17">
        <v>20.2</v>
      </c>
      <c r="G117" s="17">
        <v>92</v>
      </c>
      <c r="H117" s="17">
        <v>14</v>
      </c>
      <c r="I117" s="17">
        <v>8</v>
      </c>
      <c r="J117" s="17">
        <v>2.8</v>
      </c>
      <c r="K117" s="17">
        <v>4</v>
      </c>
    </row>
    <row r="118" spans="1:11" ht="15.75" x14ac:dyDescent="0.25">
      <c r="A118" s="17"/>
      <c r="B118" s="18" t="s">
        <v>11</v>
      </c>
      <c r="C118" s="17"/>
      <c r="D118" s="17">
        <f>SUM(D113:D117)</f>
        <v>22.1</v>
      </c>
      <c r="E118" s="17">
        <f>SUM(E113:E117)</f>
        <v>34.799999999999997</v>
      </c>
      <c r="F118" s="17">
        <f>SUM(F113:F117)</f>
        <v>93.77</v>
      </c>
      <c r="G118" s="19">
        <f>SUM(G113:G117)</f>
        <v>784.86</v>
      </c>
      <c r="H118" s="17">
        <f t="shared" ref="H118:K118" si="11">SUM(H113:H117)</f>
        <v>223.47</v>
      </c>
      <c r="I118" s="17">
        <f t="shared" si="11"/>
        <v>95.53</v>
      </c>
      <c r="J118" s="17">
        <f t="shared" si="11"/>
        <v>7</v>
      </c>
      <c r="K118" s="17">
        <f t="shared" si="11"/>
        <v>36.65</v>
      </c>
    </row>
    <row r="120" spans="1:11" ht="15.75" x14ac:dyDescent="0.25">
      <c r="A120" s="11" t="s">
        <v>87</v>
      </c>
      <c r="B120" s="12"/>
      <c r="C120" s="33"/>
      <c r="D120" s="33"/>
      <c r="E120" s="33"/>
      <c r="F120" s="33"/>
      <c r="G120" s="33"/>
      <c r="H120" s="39"/>
      <c r="I120" s="39"/>
      <c r="J120" s="39"/>
      <c r="K120" s="39"/>
    </row>
    <row r="121" spans="1:11" ht="15.75" x14ac:dyDescent="0.25">
      <c r="A121" s="11" t="s">
        <v>33</v>
      </c>
      <c r="B121" s="12"/>
      <c r="C121" s="33"/>
      <c r="D121" s="33"/>
      <c r="E121" s="33"/>
      <c r="F121" s="33"/>
      <c r="G121" s="33"/>
    </row>
    <row r="122" spans="1:11" ht="15.75" x14ac:dyDescent="0.25">
      <c r="A122" s="11" t="s">
        <v>75</v>
      </c>
      <c r="B122" s="12"/>
      <c r="C122" s="33"/>
      <c r="D122" s="33"/>
      <c r="E122" s="33"/>
      <c r="F122" s="33"/>
      <c r="G122" s="33"/>
    </row>
    <row r="123" spans="1:11" ht="15.75" x14ac:dyDescent="0.25">
      <c r="A123" s="11" t="s">
        <v>38</v>
      </c>
      <c r="B123" s="11"/>
      <c r="C123" s="33"/>
      <c r="D123" s="33"/>
      <c r="E123" s="33"/>
      <c r="F123" s="33"/>
      <c r="G123" s="33"/>
    </row>
    <row r="124" spans="1:11" ht="15.75" x14ac:dyDescent="0.25">
      <c r="A124" s="34" t="s">
        <v>0</v>
      </c>
      <c r="B124" s="35" t="s">
        <v>1</v>
      </c>
      <c r="C124" s="34" t="s">
        <v>2</v>
      </c>
      <c r="D124" s="35" t="s">
        <v>3</v>
      </c>
      <c r="E124" s="35" t="s">
        <v>4</v>
      </c>
      <c r="F124" s="34" t="s">
        <v>5</v>
      </c>
      <c r="G124" s="35" t="s">
        <v>6</v>
      </c>
      <c r="H124" s="3" t="s">
        <v>96</v>
      </c>
      <c r="I124" s="3" t="s">
        <v>97</v>
      </c>
      <c r="J124" s="3" t="s">
        <v>98</v>
      </c>
      <c r="K124" s="3" t="s">
        <v>99</v>
      </c>
    </row>
    <row r="125" spans="1:11" ht="15.75" x14ac:dyDescent="0.25">
      <c r="A125" s="17">
        <v>223</v>
      </c>
      <c r="B125" s="17" t="s">
        <v>53</v>
      </c>
      <c r="C125" s="17">
        <v>120</v>
      </c>
      <c r="D125" s="17">
        <v>20.46</v>
      </c>
      <c r="E125" s="17">
        <v>15.48</v>
      </c>
      <c r="F125" s="17">
        <v>39.200000000000003</v>
      </c>
      <c r="G125" s="17">
        <v>378</v>
      </c>
      <c r="H125" s="17">
        <v>273.82</v>
      </c>
      <c r="I125" s="17">
        <v>37.18</v>
      </c>
      <c r="J125" s="17">
        <v>0.9</v>
      </c>
      <c r="K125" s="17">
        <v>0.66</v>
      </c>
    </row>
    <row r="126" spans="1:11" ht="15.75" x14ac:dyDescent="0.25">
      <c r="A126" s="17">
        <v>376</v>
      </c>
      <c r="B126" s="17" t="s">
        <v>8</v>
      </c>
      <c r="C126" s="17" t="s">
        <v>9</v>
      </c>
      <c r="D126" s="17">
        <v>7.0000000000000007E-2</v>
      </c>
      <c r="E126" s="17">
        <v>0.02</v>
      </c>
      <c r="F126" s="17">
        <v>15</v>
      </c>
      <c r="G126" s="17">
        <v>60</v>
      </c>
      <c r="H126" s="17">
        <v>11.1</v>
      </c>
      <c r="I126" s="17">
        <v>1.4</v>
      </c>
      <c r="J126" s="17">
        <v>0.28000000000000003</v>
      </c>
      <c r="K126" s="17">
        <v>0.03</v>
      </c>
    </row>
    <row r="127" spans="1:11" ht="15.75" x14ac:dyDescent="0.25">
      <c r="A127" s="17">
        <v>1</v>
      </c>
      <c r="B127" s="17" t="s">
        <v>12</v>
      </c>
      <c r="C127" s="20" t="s">
        <v>35</v>
      </c>
      <c r="D127" s="17">
        <v>2.84</v>
      </c>
      <c r="E127" s="17">
        <v>14.74</v>
      </c>
      <c r="F127" s="17">
        <v>15.02</v>
      </c>
      <c r="G127" s="17">
        <v>202</v>
      </c>
      <c r="H127" s="17">
        <v>10.8</v>
      </c>
      <c r="I127" s="17">
        <v>4.2</v>
      </c>
      <c r="J127" s="17">
        <v>0.37</v>
      </c>
      <c r="K127" s="17">
        <v>0</v>
      </c>
    </row>
    <row r="128" spans="1:11" ht="15.75" x14ac:dyDescent="0.25">
      <c r="A128" s="17">
        <v>15</v>
      </c>
      <c r="B128" s="17" t="s">
        <v>46</v>
      </c>
      <c r="C128" s="17">
        <v>30</v>
      </c>
      <c r="D128" s="17">
        <v>5.26</v>
      </c>
      <c r="E128" s="17">
        <v>5.32</v>
      </c>
      <c r="F128" s="17">
        <v>0</v>
      </c>
      <c r="G128" s="17">
        <v>68.66</v>
      </c>
      <c r="H128" s="17">
        <v>264</v>
      </c>
      <c r="I128" s="17">
        <v>10.5</v>
      </c>
      <c r="J128" s="17">
        <v>0.3</v>
      </c>
      <c r="K128" s="17">
        <v>0.21</v>
      </c>
    </row>
    <row r="129" spans="1:11" ht="15.75" x14ac:dyDescent="0.25">
      <c r="A129" s="17"/>
      <c r="B129" s="18" t="s">
        <v>11</v>
      </c>
      <c r="C129" s="17"/>
      <c r="D129" s="17">
        <f>SUM(D125:D128)</f>
        <v>28.630000000000003</v>
      </c>
      <c r="E129" s="17">
        <f>SUM(E125:E128)</f>
        <v>35.56</v>
      </c>
      <c r="F129" s="17">
        <f>SUM(F125:F128)</f>
        <v>69.22</v>
      </c>
      <c r="G129" s="19">
        <f>SUM(G125:G128)</f>
        <v>708.66</v>
      </c>
      <c r="H129" s="17">
        <f t="shared" ref="H129:K129" si="12">SUM(H125:H128)</f>
        <v>559.72</v>
      </c>
      <c r="I129" s="17">
        <f t="shared" si="12"/>
        <v>53.28</v>
      </c>
      <c r="J129" s="17">
        <f t="shared" si="12"/>
        <v>1.8500000000000003</v>
      </c>
      <c r="K129" s="17">
        <f t="shared" si="12"/>
        <v>0.9</v>
      </c>
    </row>
    <row r="130" spans="1:11" ht="15.75" x14ac:dyDescent="0.25">
      <c r="A130" s="28"/>
      <c r="B130" s="29"/>
      <c r="C130" s="28"/>
      <c r="D130" s="28"/>
      <c r="E130" s="28"/>
      <c r="F130" s="28"/>
      <c r="G130" s="30"/>
      <c r="H130" s="28"/>
      <c r="I130" s="28"/>
      <c r="J130" s="28"/>
      <c r="K130" s="28"/>
    </row>
    <row r="131" spans="1:11" ht="15.75" x14ac:dyDescent="0.25">
      <c r="A131" s="28"/>
      <c r="B131" s="29"/>
      <c r="C131" s="28"/>
      <c r="D131" s="28"/>
      <c r="E131" s="28"/>
      <c r="F131" s="28"/>
      <c r="G131" s="30"/>
      <c r="H131" s="28"/>
      <c r="I131" s="28"/>
      <c r="J131" s="28"/>
      <c r="K131" s="28"/>
    </row>
    <row r="132" spans="1:11" ht="15.75" x14ac:dyDescent="0.25">
      <c r="A132" s="11" t="s">
        <v>88</v>
      </c>
      <c r="B132" s="12"/>
      <c r="C132" s="33"/>
      <c r="D132" s="33"/>
      <c r="E132" s="33"/>
      <c r="F132" s="33"/>
      <c r="G132" s="33"/>
    </row>
    <row r="133" spans="1:11" ht="15.75" x14ac:dyDescent="0.25">
      <c r="A133" s="11" t="s">
        <v>33</v>
      </c>
      <c r="B133" s="12"/>
      <c r="C133" s="33"/>
      <c r="D133" s="33"/>
      <c r="E133" s="33"/>
      <c r="F133" s="33"/>
      <c r="G133" s="33"/>
    </row>
    <row r="134" spans="1:11" ht="15.75" x14ac:dyDescent="0.25">
      <c r="A134" s="11" t="s">
        <v>75</v>
      </c>
      <c r="B134" s="12"/>
      <c r="C134" s="33"/>
      <c r="D134" s="33"/>
      <c r="E134" s="33"/>
      <c r="F134" s="33"/>
      <c r="G134" s="33"/>
    </row>
    <row r="135" spans="1:11" ht="15.75" x14ac:dyDescent="0.25">
      <c r="A135" s="11" t="s">
        <v>38</v>
      </c>
      <c r="B135" s="11"/>
      <c r="C135" s="33"/>
      <c r="D135" s="33"/>
      <c r="E135" s="33"/>
      <c r="F135" s="33"/>
      <c r="G135" s="33"/>
    </row>
    <row r="136" spans="1:11" ht="15.75" x14ac:dyDescent="0.25">
      <c r="A136" s="34" t="s">
        <v>0</v>
      </c>
      <c r="B136" s="35" t="s">
        <v>1</v>
      </c>
      <c r="C136" s="34" t="s">
        <v>2</v>
      </c>
      <c r="D136" s="35" t="s">
        <v>3</v>
      </c>
      <c r="E136" s="35" t="s">
        <v>4</v>
      </c>
      <c r="F136" s="34" t="s">
        <v>5</v>
      </c>
      <c r="G136" s="35" t="s">
        <v>6</v>
      </c>
      <c r="H136" s="3" t="s">
        <v>96</v>
      </c>
      <c r="I136" s="3" t="s">
        <v>97</v>
      </c>
      <c r="J136" s="3" t="s">
        <v>98</v>
      </c>
      <c r="K136" s="3" t="s">
        <v>99</v>
      </c>
    </row>
    <row r="137" spans="1:11" ht="15.75" x14ac:dyDescent="0.25">
      <c r="A137" s="17">
        <v>71</v>
      </c>
      <c r="B137" s="17" t="s">
        <v>83</v>
      </c>
      <c r="C137" s="17">
        <v>50</v>
      </c>
      <c r="D137" s="17">
        <v>0.35</v>
      </c>
      <c r="E137" s="17">
        <v>0.05</v>
      </c>
      <c r="F137" s="17">
        <v>0.95</v>
      </c>
      <c r="G137" s="17">
        <v>6</v>
      </c>
      <c r="H137" s="17">
        <v>8.5</v>
      </c>
      <c r="I137" s="17">
        <v>7</v>
      </c>
      <c r="J137" s="17">
        <v>0.25</v>
      </c>
      <c r="K137" s="17">
        <v>2.4500000000000002</v>
      </c>
    </row>
    <row r="138" spans="1:11" ht="15.75" x14ac:dyDescent="0.25">
      <c r="A138" s="17">
        <v>259</v>
      </c>
      <c r="B138" s="17" t="s">
        <v>61</v>
      </c>
      <c r="C138" s="17">
        <v>175</v>
      </c>
      <c r="D138" s="17">
        <v>12.3</v>
      </c>
      <c r="E138" s="17">
        <v>29.5</v>
      </c>
      <c r="F138" s="17">
        <v>16.579999999999998</v>
      </c>
      <c r="G138" s="17">
        <v>383</v>
      </c>
      <c r="H138" s="17">
        <v>28.69</v>
      </c>
      <c r="I138" s="17">
        <v>42.84</v>
      </c>
      <c r="J138" s="17">
        <v>3.02</v>
      </c>
      <c r="K138" s="17">
        <v>6.76</v>
      </c>
    </row>
    <row r="139" spans="1:11" ht="15.75" x14ac:dyDescent="0.25">
      <c r="A139" s="17">
        <v>379</v>
      </c>
      <c r="B139" s="17" t="s">
        <v>20</v>
      </c>
      <c r="C139" s="17">
        <v>200</v>
      </c>
      <c r="D139" s="17">
        <v>3.17</v>
      </c>
      <c r="E139" s="17">
        <v>2.68</v>
      </c>
      <c r="F139" s="17">
        <v>15.95</v>
      </c>
      <c r="G139" s="17">
        <v>100.6</v>
      </c>
      <c r="H139" s="17">
        <v>125.78</v>
      </c>
      <c r="I139" s="17">
        <v>14</v>
      </c>
      <c r="J139" s="17">
        <v>0.13</v>
      </c>
      <c r="K139" s="17">
        <v>1.3</v>
      </c>
    </row>
    <row r="140" spans="1:11" ht="15.75" x14ac:dyDescent="0.25">
      <c r="A140" s="17" t="s">
        <v>47</v>
      </c>
      <c r="B140" s="17" t="s">
        <v>10</v>
      </c>
      <c r="C140" s="17">
        <v>30</v>
      </c>
      <c r="D140" s="17">
        <v>1.77</v>
      </c>
      <c r="E140" s="17">
        <v>0.33</v>
      </c>
      <c r="F140" s="17">
        <v>14.04</v>
      </c>
      <c r="G140" s="17">
        <v>68.099999999999994</v>
      </c>
      <c r="H140" s="17">
        <v>21.9</v>
      </c>
      <c r="I140" s="17">
        <v>12</v>
      </c>
      <c r="J140" s="17">
        <v>0.85</v>
      </c>
      <c r="K140" s="17">
        <v>0.12</v>
      </c>
    </row>
    <row r="141" spans="1:11" ht="15.75" x14ac:dyDescent="0.25">
      <c r="A141" s="17" t="s">
        <v>47</v>
      </c>
      <c r="B141" s="17" t="s">
        <v>82</v>
      </c>
      <c r="C141" s="17">
        <v>250</v>
      </c>
      <c r="D141" s="17">
        <v>1</v>
      </c>
      <c r="E141" s="17">
        <v>0</v>
      </c>
      <c r="F141" s="17">
        <v>22.6</v>
      </c>
      <c r="G141" s="17">
        <v>115</v>
      </c>
      <c r="H141" s="17">
        <v>22.5</v>
      </c>
      <c r="I141" s="17">
        <v>17.5</v>
      </c>
      <c r="J141" s="17">
        <v>0.45</v>
      </c>
      <c r="K141" s="17">
        <v>10.75</v>
      </c>
    </row>
    <row r="142" spans="1:11" ht="15.75" x14ac:dyDescent="0.25">
      <c r="A142" s="17"/>
      <c r="B142" s="18" t="s">
        <v>11</v>
      </c>
      <c r="C142" s="17"/>
      <c r="D142" s="17">
        <f>SUM(D137:D141)</f>
        <v>18.59</v>
      </c>
      <c r="E142" s="17">
        <f t="shared" ref="E142:K142" si="13">SUM(E137:E141)</f>
        <v>32.56</v>
      </c>
      <c r="F142" s="17">
        <f t="shared" si="13"/>
        <v>70.12</v>
      </c>
      <c r="G142" s="19">
        <f t="shared" si="13"/>
        <v>672.7</v>
      </c>
      <c r="H142" s="17">
        <f t="shared" si="13"/>
        <v>207.37</v>
      </c>
      <c r="I142" s="17">
        <f t="shared" si="13"/>
        <v>93.34</v>
      </c>
      <c r="J142" s="17">
        <f t="shared" si="13"/>
        <v>4.7</v>
      </c>
      <c r="K142" s="17">
        <f t="shared" si="13"/>
        <v>21.380000000000003</v>
      </c>
    </row>
    <row r="143" spans="1:11" ht="15.75" x14ac:dyDescent="0.25">
      <c r="A143" s="33"/>
      <c r="B143" s="33"/>
      <c r="C143" s="33"/>
      <c r="D143" s="33"/>
      <c r="E143" s="33"/>
      <c r="F143" s="33"/>
      <c r="G143" s="33"/>
      <c r="H143" s="40"/>
      <c r="I143" s="40"/>
      <c r="J143" s="40"/>
      <c r="K143" s="40"/>
    </row>
    <row r="144" spans="1:11" ht="15.75" x14ac:dyDescent="0.25">
      <c r="A144" s="33"/>
      <c r="B144" s="33"/>
      <c r="C144" s="33"/>
      <c r="D144" s="33"/>
      <c r="E144" s="33"/>
      <c r="F144" s="33"/>
      <c r="G144" s="33"/>
      <c r="H144" s="40"/>
      <c r="I144" s="40"/>
      <c r="J144" s="40"/>
      <c r="K144" s="40"/>
    </row>
    <row r="145" spans="1:11" ht="15.75" x14ac:dyDescent="0.25">
      <c r="A145" s="33"/>
      <c r="B145" s="33"/>
      <c r="C145" s="33"/>
      <c r="D145" s="33"/>
      <c r="E145" s="33"/>
      <c r="F145" s="33"/>
      <c r="G145" s="33"/>
      <c r="H145" s="40"/>
      <c r="I145" s="40"/>
      <c r="J145" s="40"/>
      <c r="K145" s="40"/>
    </row>
    <row r="146" spans="1:11" ht="15.75" x14ac:dyDescent="0.25">
      <c r="A146" s="11" t="s">
        <v>89</v>
      </c>
      <c r="B146" s="12"/>
      <c r="C146" s="33"/>
      <c r="D146" s="33"/>
      <c r="E146" s="33"/>
      <c r="F146" s="33"/>
      <c r="G146" s="33"/>
    </row>
    <row r="147" spans="1:11" ht="15.75" x14ac:dyDescent="0.25">
      <c r="A147" s="11" t="s">
        <v>33</v>
      </c>
      <c r="B147" s="12"/>
      <c r="C147" s="33"/>
      <c r="D147" s="33"/>
      <c r="E147" s="33"/>
      <c r="F147" s="33"/>
      <c r="G147" s="33"/>
    </row>
    <row r="148" spans="1:11" ht="15.75" x14ac:dyDescent="0.25">
      <c r="A148" s="11" t="s">
        <v>75</v>
      </c>
      <c r="B148" s="12"/>
      <c r="C148" s="33"/>
      <c r="D148" s="33"/>
      <c r="E148" s="33"/>
      <c r="F148" s="33"/>
      <c r="G148" s="33"/>
    </row>
    <row r="149" spans="1:11" ht="15.75" x14ac:dyDescent="0.25">
      <c r="A149" s="11" t="s">
        <v>38</v>
      </c>
      <c r="B149" s="11"/>
      <c r="C149" s="33"/>
      <c r="D149" s="33"/>
      <c r="E149" s="33"/>
      <c r="F149" s="33"/>
      <c r="G149" s="33"/>
    </row>
    <row r="150" spans="1:11" ht="15.75" x14ac:dyDescent="0.25">
      <c r="A150" s="34" t="s">
        <v>0</v>
      </c>
      <c r="B150" s="35" t="s">
        <v>1</v>
      </c>
      <c r="C150" s="34" t="s">
        <v>2</v>
      </c>
      <c r="D150" s="35" t="s">
        <v>3</v>
      </c>
      <c r="E150" s="35" t="s">
        <v>4</v>
      </c>
      <c r="F150" s="34" t="s">
        <v>5</v>
      </c>
      <c r="G150" s="35" t="s">
        <v>6</v>
      </c>
      <c r="H150" s="3" t="s">
        <v>96</v>
      </c>
      <c r="I150" s="3" t="s">
        <v>97</v>
      </c>
      <c r="J150" s="3" t="s">
        <v>98</v>
      </c>
      <c r="K150" s="3" t="s">
        <v>99</v>
      </c>
    </row>
    <row r="151" spans="1:11" ht="15.75" x14ac:dyDescent="0.25">
      <c r="A151" s="17">
        <v>71</v>
      </c>
      <c r="B151" s="17" t="s">
        <v>84</v>
      </c>
      <c r="C151" s="17">
        <v>50</v>
      </c>
      <c r="D151" s="17">
        <v>0.55000000000000004</v>
      </c>
      <c r="E151" s="17">
        <v>0.1</v>
      </c>
      <c r="F151" s="17">
        <v>1.9</v>
      </c>
      <c r="G151" s="17">
        <v>11</v>
      </c>
      <c r="H151" s="41">
        <v>7</v>
      </c>
      <c r="I151" s="41">
        <v>10</v>
      </c>
      <c r="J151" s="41">
        <v>0.45</v>
      </c>
      <c r="K151" s="41">
        <v>8.75</v>
      </c>
    </row>
    <row r="152" spans="1:11" ht="15.75" x14ac:dyDescent="0.25">
      <c r="A152" s="24">
        <v>255</v>
      </c>
      <c r="B152" s="25" t="s">
        <v>55</v>
      </c>
      <c r="C152" s="17">
        <v>100</v>
      </c>
      <c r="D152" s="17">
        <v>13.26</v>
      </c>
      <c r="E152" s="17">
        <v>11.23</v>
      </c>
      <c r="F152" s="17">
        <v>3.52</v>
      </c>
      <c r="G152" s="17">
        <v>185</v>
      </c>
      <c r="H152" s="17">
        <v>33.24</v>
      </c>
      <c r="I152" s="17">
        <v>14.47</v>
      </c>
      <c r="J152" s="17">
        <v>5</v>
      </c>
      <c r="K152" s="17">
        <v>8.4499999999999993</v>
      </c>
    </row>
    <row r="153" spans="1:11" ht="15.75" x14ac:dyDescent="0.25">
      <c r="A153" s="17">
        <v>309</v>
      </c>
      <c r="B153" s="17" t="s">
        <v>41</v>
      </c>
      <c r="C153" s="17">
        <v>200</v>
      </c>
      <c r="D153" s="17">
        <v>7.28</v>
      </c>
      <c r="E153" s="17">
        <v>7.72</v>
      </c>
      <c r="F153" s="17">
        <v>40.61</v>
      </c>
      <c r="G153" s="17">
        <v>260.95999999999998</v>
      </c>
      <c r="H153" s="17">
        <v>12.96</v>
      </c>
      <c r="I153" s="17">
        <v>56.32</v>
      </c>
      <c r="J153" s="17">
        <v>2.95</v>
      </c>
      <c r="K153" s="17">
        <v>0</v>
      </c>
    </row>
    <row r="154" spans="1:11" ht="15.75" x14ac:dyDescent="0.25">
      <c r="A154" s="17">
        <v>948</v>
      </c>
      <c r="B154" s="23" t="s">
        <v>48</v>
      </c>
      <c r="C154" s="17">
        <v>200</v>
      </c>
      <c r="D154" s="23">
        <v>0</v>
      </c>
      <c r="E154" s="23">
        <v>0</v>
      </c>
      <c r="F154" s="23">
        <v>9.98</v>
      </c>
      <c r="G154" s="23">
        <v>119</v>
      </c>
      <c r="H154" s="17">
        <v>0.2</v>
      </c>
      <c r="I154" s="17">
        <v>0</v>
      </c>
      <c r="J154" s="17">
        <v>0.03</v>
      </c>
      <c r="K154" s="17">
        <v>0</v>
      </c>
    </row>
    <row r="155" spans="1:11" ht="15.75" x14ac:dyDescent="0.25">
      <c r="A155" s="17" t="s">
        <v>47</v>
      </c>
      <c r="B155" s="17" t="s">
        <v>10</v>
      </c>
      <c r="C155" s="17">
        <v>30</v>
      </c>
      <c r="D155" s="17">
        <v>1.77</v>
      </c>
      <c r="E155" s="17">
        <v>0.33</v>
      </c>
      <c r="F155" s="17">
        <v>14.04</v>
      </c>
      <c r="G155" s="17">
        <v>68.099999999999994</v>
      </c>
      <c r="H155" s="17">
        <v>21.9</v>
      </c>
      <c r="I155" s="17">
        <v>12</v>
      </c>
      <c r="J155" s="17">
        <v>0.85</v>
      </c>
      <c r="K155" s="17">
        <v>0.12</v>
      </c>
    </row>
    <row r="156" spans="1:11" ht="15.75" x14ac:dyDescent="0.25">
      <c r="A156" s="17"/>
      <c r="B156" s="18" t="s">
        <v>11</v>
      </c>
      <c r="C156" s="17"/>
      <c r="D156" s="17">
        <f>SUM(D151:D155)</f>
        <v>22.86</v>
      </c>
      <c r="E156" s="17">
        <f>SUM(E151:E155)</f>
        <v>19.38</v>
      </c>
      <c r="F156" s="17">
        <f>SUM(F151:F155)</f>
        <v>70.050000000000011</v>
      </c>
      <c r="G156" s="19">
        <f>SUM(G151:G155)</f>
        <v>644.06000000000006</v>
      </c>
      <c r="H156" s="17">
        <f t="shared" ref="H156:K156" si="14">SUM(H151:H155)</f>
        <v>75.300000000000011</v>
      </c>
      <c r="I156" s="17">
        <f t="shared" si="14"/>
        <v>92.789999999999992</v>
      </c>
      <c r="J156" s="17">
        <f t="shared" si="14"/>
        <v>9.2799999999999994</v>
      </c>
      <c r="K156" s="17">
        <f t="shared" si="14"/>
        <v>17.32</v>
      </c>
    </row>
    <row r="157" spans="1:11" ht="15.75" x14ac:dyDescent="0.25">
      <c r="A157" s="33"/>
      <c r="B157" s="33"/>
      <c r="C157" s="33"/>
      <c r="D157" s="33"/>
      <c r="E157" s="33"/>
      <c r="F157" s="33"/>
      <c r="G157" s="33"/>
    </row>
    <row r="158" spans="1:11" ht="15.75" x14ac:dyDescent="0.25">
      <c r="A158" s="33"/>
      <c r="B158" s="36" t="s">
        <v>26</v>
      </c>
      <c r="C158" s="33"/>
      <c r="D158" s="19">
        <f t="shared" ref="D158:K158" si="15">SUM(D106+D129+D118+D142+D156)</f>
        <v>117.67</v>
      </c>
      <c r="E158" s="19">
        <f t="shared" si="15"/>
        <v>224.38</v>
      </c>
      <c r="F158" s="19">
        <f t="shared" si="15"/>
        <v>378.03000000000003</v>
      </c>
      <c r="G158" s="19">
        <f t="shared" si="15"/>
        <v>3551.68</v>
      </c>
      <c r="H158" s="19">
        <f t="shared" si="15"/>
        <v>1693.4399999999998</v>
      </c>
      <c r="I158" s="19">
        <f t="shared" si="15"/>
        <v>393.53999999999996</v>
      </c>
      <c r="J158" s="19">
        <f t="shared" si="15"/>
        <v>24.97</v>
      </c>
      <c r="K158" s="19">
        <f t="shared" si="15"/>
        <v>78.430000000000007</v>
      </c>
    </row>
    <row r="159" spans="1:11" ht="15.75" x14ac:dyDescent="0.25">
      <c r="A159" s="33"/>
      <c r="B159" s="33"/>
      <c r="C159" s="33"/>
      <c r="D159" s="33"/>
      <c r="E159" s="33"/>
      <c r="F159" s="33"/>
      <c r="G159" s="33"/>
    </row>
    <row r="160" spans="1:11" ht="15.75" x14ac:dyDescent="0.25">
      <c r="A160" s="33"/>
      <c r="B160" s="37" t="s">
        <v>27</v>
      </c>
      <c r="C160" s="33"/>
      <c r="D160" s="32">
        <f t="shared" ref="D160:K160" si="16">SUM(D94+D158)</f>
        <v>224.05</v>
      </c>
      <c r="E160" s="32">
        <f t="shared" si="16"/>
        <v>360.02</v>
      </c>
      <c r="F160" s="32">
        <f t="shared" si="16"/>
        <v>784.35000000000014</v>
      </c>
      <c r="G160" s="32">
        <f t="shared" si="16"/>
        <v>6979.5999999999995</v>
      </c>
      <c r="H160" s="32">
        <f t="shared" si="16"/>
        <v>2800.7299999999996</v>
      </c>
      <c r="I160" s="32">
        <f t="shared" si="16"/>
        <v>931.80000000000007</v>
      </c>
      <c r="J160" s="32">
        <f t="shared" si="16"/>
        <v>50.06</v>
      </c>
      <c r="K160" s="32">
        <f t="shared" si="16"/>
        <v>166.8</v>
      </c>
    </row>
    <row r="161" spans="1:11" ht="15.75" x14ac:dyDescent="0.25">
      <c r="A161" s="33"/>
      <c r="B161" s="37"/>
      <c r="C161" s="33"/>
      <c r="D161" s="38"/>
      <c r="E161" s="38"/>
      <c r="F161" s="38"/>
      <c r="G161" s="38"/>
    </row>
    <row r="162" spans="1:11" ht="15.75" x14ac:dyDescent="0.25">
      <c r="A162" s="33"/>
      <c r="B162" s="37"/>
      <c r="C162" s="33"/>
      <c r="D162" s="38"/>
      <c r="E162" s="38"/>
      <c r="F162" s="38"/>
      <c r="G162" s="38"/>
    </row>
    <row r="163" spans="1:11" ht="15.75" x14ac:dyDescent="0.25">
      <c r="A163" s="33"/>
      <c r="B163" s="37"/>
      <c r="C163" s="33"/>
      <c r="D163" s="38"/>
      <c r="E163" s="38"/>
      <c r="F163" s="38"/>
      <c r="G163" s="38"/>
    </row>
    <row r="164" spans="1:11" ht="15.75" x14ac:dyDescent="0.25">
      <c r="A164" s="33"/>
      <c r="B164" s="37"/>
      <c r="C164" s="33"/>
      <c r="D164" s="38"/>
      <c r="E164" s="38"/>
      <c r="F164" s="38"/>
      <c r="G164" s="38"/>
    </row>
    <row r="165" spans="1:11" ht="15.75" x14ac:dyDescent="0.25">
      <c r="A165" s="11" t="s">
        <v>90</v>
      </c>
      <c r="B165" s="12"/>
      <c r="C165" s="33"/>
      <c r="D165" s="33"/>
      <c r="E165" s="33"/>
      <c r="F165" s="33"/>
      <c r="G165" s="33"/>
    </row>
    <row r="166" spans="1:11" ht="15.75" x14ac:dyDescent="0.25">
      <c r="A166" s="11" t="s">
        <v>34</v>
      </c>
      <c r="B166" s="12"/>
      <c r="C166" s="33"/>
      <c r="D166" s="33"/>
      <c r="E166" s="33"/>
      <c r="F166" s="33"/>
      <c r="G166" s="33"/>
    </row>
    <row r="167" spans="1:11" ht="15.75" x14ac:dyDescent="0.25">
      <c r="A167" s="11" t="s">
        <v>75</v>
      </c>
      <c r="B167" s="12"/>
      <c r="C167" s="33"/>
      <c r="D167" s="33"/>
      <c r="E167" s="33"/>
      <c r="F167" s="33"/>
      <c r="G167" s="33"/>
    </row>
    <row r="168" spans="1:11" ht="15.75" x14ac:dyDescent="0.25">
      <c r="A168" s="11" t="s">
        <v>38</v>
      </c>
      <c r="B168" s="11"/>
      <c r="C168" s="33"/>
      <c r="D168" s="33"/>
      <c r="E168" s="33"/>
      <c r="F168" s="33"/>
      <c r="G168" s="33"/>
    </row>
    <row r="169" spans="1:11" ht="15.75" x14ac:dyDescent="0.25">
      <c r="A169" s="34" t="s">
        <v>0</v>
      </c>
      <c r="B169" s="35" t="s">
        <v>1</v>
      </c>
      <c r="C169" s="34" t="s">
        <v>2</v>
      </c>
      <c r="D169" s="35" t="s">
        <v>3</v>
      </c>
      <c r="E169" s="35" t="s">
        <v>4</v>
      </c>
      <c r="F169" s="34" t="s">
        <v>5</v>
      </c>
      <c r="G169" s="35" t="s">
        <v>6</v>
      </c>
      <c r="H169" s="3" t="s">
        <v>96</v>
      </c>
      <c r="I169" s="3" t="s">
        <v>97</v>
      </c>
      <c r="J169" s="3" t="s">
        <v>98</v>
      </c>
      <c r="K169" s="3" t="s">
        <v>99</v>
      </c>
    </row>
    <row r="170" spans="1:11" ht="15.75" x14ac:dyDescent="0.25">
      <c r="A170" s="17">
        <v>45</v>
      </c>
      <c r="B170" s="17" t="s">
        <v>43</v>
      </c>
      <c r="C170" s="17">
        <v>100</v>
      </c>
      <c r="D170" s="17">
        <v>1.31</v>
      </c>
      <c r="E170" s="17">
        <v>3.25</v>
      </c>
      <c r="F170" s="17">
        <v>6.47</v>
      </c>
      <c r="G170" s="17">
        <v>60.4</v>
      </c>
      <c r="H170" s="17">
        <v>24.97</v>
      </c>
      <c r="I170" s="17">
        <v>15.09</v>
      </c>
      <c r="J170" s="17">
        <v>0.47</v>
      </c>
      <c r="K170" s="17">
        <v>17.100000000000001</v>
      </c>
    </row>
    <row r="171" spans="1:11" ht="15.75" x14ac:dyDescent="0.25">
      <c r="A171" s="17">
        <v>211</v>
      </c>
      <c r="B171" s="17" t="s">
        <v>23</v>
      </c>
      <c r="C171" s="17">
        <v>180</v>
      </c>
      <c r="D171" s="17">
        <v>21.51</v>
      </c>
      <c r="E171" s="17">
        <v>35.31</v>
      </c>
      <c r="F171" s="17">
        <v>3.06</v>
      </c>
      <c r="G171" s="17">
        <v>417</v>
      </c>
      <c r="H171" s="17">
        <v>313.8</v>
      </c>
      <c r="I171" s="17">
        <v>26.19</v>
      </c>
      <c r="J171" s="17">
        <v>3.3</v>
      </c>
      <c r="K171" s="17">
        <v>0.39</v>
      </c>
    </row>
    <row r="172" spans="1:11" ht="15.75" x14ac:dyDescent="0.25">
      <c r="A172" s="17">
        <v>376</v>
      </c>
      <c r="B172" s="17" t="s">
        <v>8</v>
      </c>
      <c r="C172" s="17" t="s">
        <v>9</v>
      </c>
      <c r="D172" s="17">
        <v>7.0000000000000007E-2</v>
      </c>
      <c r="E172" s="17">
        <v>0.02</v>
      </c>
      <c r="F172" s="17">
        <v>15</v>
      </c>
      <c r="G172" s="17">
        <v>60</v>
      </c>
      <c r="H172" s="17">
        <v>11.1</v>
      </c>
      <c r="I172" s="17">
        <v>1.4</v>
      </c>
      <c r="J172" s="17">
        <v>0.28000000000000003</v>
      </c>
      <c r="K172" s="17">
        <v>0.03</v>
      </c>
    </row>
    <row r="173" spans="1:11" ht="15.75" x14ac:dyDescent="0.25">
      <c r="A173" s="17" t="s">
        <v>47</v>
      </c>
      <c r="B173" s="17" t="s">
        <v>10</v>
      </c>
      <c r="C173" s="17">
        <v>30</v>
      </c>
      <c r="D173" s="17">
        <v>1.77</v>
      </c>
      <c r="E173" s="17">
        <v>0.33</v>
      </c>
      <c r="F173" s="17">
        <v>14.04</v>
      </c>
      <c r="G173" s="17">
        <v>68.099999999999994</v>
      </c>
      <c r="H173" s="17">
        <v>21.9</v>
      </c>
      <c r="I173" s="17">
        <v>12</v>
      </c>
      <c r="J173" s="17">
        <v>0.85</v>
      </c>
      <c r="K173" s="17">
        <v>0.12</v>
      </c>
    </row>
    <row r="174" spans="1:11" ht="15.75" x14ac:dyDescent="0.25">
      <c r="A174" s="17" t="s">
        <v>47</v>
      </c>
      <c r="B174" s="17" t="s">
        <v>78</v>
      </c>
      <c r="C174" s="17">
        <v>250</v>
      </c>
      <c r="D174" s="17">
        <v>1</v>
      </c>
      <c r="E174" s="17">
        <v>0</v>
      </c>
      <c r="F174" s="17">
        <v>26.75</v>
      </c>
      <c r="G174" s="17">
        <v>105</v>
      </c>
      <c r="H174" s="17">
        <v>15</v>
      </c>
      <c r="I174" s="17">
        <v>12.5</v>
      </c>
      <c r="J174" s="17">
        <v>0.3</v>
      </c>
      <c r="K174" s="17">
        <v>11.5</v>
      </c>
    </row>
    <row r="175" spans="1:11" ht="15.75" x14ac:dyDescent="0.25">
      <c r="A175" s="17"/>
      <c r="B175" s="18" t="s">
        <v>11</v>
      </c>
      <c r="C175" s="17"/>
      <c r="D175" s="17">
        <f>SUM(D170:D174)</f>
        <v>25.66</v>
      </c>
      <c r="E175" s="17">
        <f>SUM(E170:E174)</f>
        <v>38.910000000000004</v>
      </c>
      <c r="F175" s="17">
        <f>SUM(F170:F174)</f>
        <v>65.319999999999993</v>
      </c>
      <c r="G175" s="19">
        <f>SUM(G170:G174)</f>
        <v>710.5</v>
      </c>
      <c r="H175" s="17">
        <f t="shared" ref="H175:K175" si="17">SUM(H170:H174)</f>
        <v>386.77</v>
      </c>
      <c r="I175" s="17">
        <f t="shared" si="17"/>
        <v>67.180000000000007</v>
      </c>
      <c r="J175" s="17">
        <f t="shared" si="17"/>
        <v>5.1999999999999993</v>
      </c>
      <c r="K175" s="17">
        <f t="shared" si="17"/>
        <v>29.140000000000004</v>
      </c>
    </row>
    <row r="176" spans="1:11" ht="15.75" x14ac:dyDescent="0.25">
      <c r="A176" s="28"/>
      <c r="B176" s="29"/>
      <c r="C176" s="28"/>
      <c r="D176" s="28"/>
      <c r="E176" s="28"/>
      <c r="F176" s="28"/>
      <c r="G176" s="30"/>
    </row>
    <row r="177" spans="1:11" ht="15.75" x14ac:dyDescent="0.25">
      <c r="A177" s="28"/>
      <c r="B177" s="29"/>
      <c r="C177" s="28"/>
      <c r="D177" s="28"/>
      <c r="E177" s="28"/>
      <c r="F177" s="28"/>
      <c r="G177" s="30"/>
    </row>
    <row r="178" spans="1:11" ht="15.75" x14ac:dyDescent="0.25">
      <c r="A178" s="33"/>
      <c r="B178" s="33"/>
      <c r="C178" s="33"/>
      <c r="D178" s="33"/>
      <c r="E178" s="33"/>
      <c r="F178" s="33"/>
      <c r="G178" s="33"/>
    </row>
    <row r="179" spans="1:11" ht="15.75" x14ac:dyDescent="0.25">
      <c r="A179" s="11" t="s">
        <v>91</v>
      </c>
      <c r="B179" s="12"/>
      <c r="C179" s="33"/>
      <c r="D179" s="33"/>
      <c r="E179" s="33"/>
      <c r="F179" s="33"/>
      <c r="G179" s="33"/>
    </row>
    <row r="180" spans="1:11" ht="15.75" x14ac:dyDescent="0.25">
      <c r="A180" s="11" t="s">
        <v>34</v>
      </c>
      <c r="B180" s="12"/>
      <c r="C180" s="33"/>
      <c r="D180" s="33"/>
      <c r="E180" s="33"/>
      <c r="F180" s="33"/>
      <c r="G180" s="33"/>
    </row>
    <row r="181" spans="1:11" ht="15.75" x14ac:dyDescent="0.25">
      <c r="A181" s="11" t="s">
        <v>75</v>
      </c>
      <c r="B181" s="12"/>
      <c r="C181" s="33"/>
      <c r="D181" s="33"/>
      <c r="E181" s="33"/>
      <c r="F181" s="33"/>
      <c r="G181" s="33"/>
    </row>
    <row r="182" spans="1:11" ht="15.75" x14ac:dyDescent="0.25">
      <c r="A182" s="11" t="s">
        <v>38</v>
      </c>
      <c r="B182" s="11"/>
      <c r="C182" s="33"/>
      <c r="D182" s="33"/>
      <c r="E182" s="33"/>
      <c r="F182" s="33"/>
      <c r="G182" s="33"/>
    </row>
    <row r="183" spans="1:11" ht="15.75" x14ac:dyDescent="0.25">
      <c r="A183" s="34" t="s">
        <v>0</v>
      </c>
      <c r="B183" s="35" t="s">
        <v>1</v>
      </c>
      <c r="C183" s="34" t="s">
        <v>2</v>
      </c>
      <c r="D183" s="35" t="s">
        <v>3</v>
      </c>
      <c r="E183" s="35" t="s">
        <v>4</v>
      </c>
      <c r="F183" s="34" t="s">
        <v>5</v>
      </c>
      <c r="G183" s="35" t="s">
        <v>6</v>
      </c>
      <c r="H183" s="3" t="s">
        <v>96</v>
      </c>
      <c r="I183" s="3" t="s">
        <v>97</v>
      </c>
      <c r="J183" s="3" t="s">
        <v>98</v>
      </c>
      <c r="K183" s="3" t="s">
        <v>99</v>
      </c>
    </row>
    <row r="184" spans="1:11" ht="15.75" x14ac:dyDescent="0.25">
      <c r="A184" s="17">
        <v>71</v>
      </c>
      <c r="B184" s="17" t="s">
        <v>83</v>
      </c>
      <c r="C184" s="17">
        <v>100</v>
      </c>
      <c r="D184" s="17">
        <v>0.7</v>
      </c>
      <c r="E184" s="17">
        <v>0.1</v>
      </c>
      <c r="F184" s="17">
        <v>1.9</v>
      </c>
      <c r="G184" s="17">
        <v>12</v>
      </c>
      <c r="H184" s="17">
        <v>8.5</v>
      </c>
      <c r="I184" s="17">
        <v>7</v>
      </c>
      <c r="J184" s="17">
        <v>0.25</v>
      </c>
      <c r="K184" s="17">
        <v>2.4500000000000002</v>
      </c>
    </row>
    <row r="185" spans="1:11" ht="15.75" x14ac:dyDescent="0.25">
      <c r="A185" s="17">
        <v>289</v>
      </c>
      <c r="B185" s="17" t="s">
        <v>64</v>
      </c>
      <c r="C185" s="17">
        <v>175</v>
      </c>
      <c r="D185" s="17">
        <v>12.81</v>
      </c>
      <c r="E185" s="17">
        <v>10.65</v>
      </c>
      <c r="F185" s="17">
        <v>15.2</v>
      </c>
      <c r="G185" s="17">
        <v>208</v>
      </c>
      <c r="H185" s="17">
        <v>28.59</v>
      </c>
      <c r="I185" s="17">
        <v>36</v>
      </c>
      <c r="J185" s="17">
        <v>1.83</v>
      </c>
      <c r="K185" s="17">
        <v>11.7</v>
      </c>
    </row>
    <row r="186" spans="1:11" ht="15.75" x14ac:dyDescent="0.25">
      <c r="A186" s="17">
        <v>379</v>
      </c>
      <c r="B186" s="17" t="s">
        <v>20</v>
      </c>
      <c r="C186" s="17">
        <v>200</v>
      </c>
      <c r="D186" s="17">
        <v>3.17</v>
      </c>
      <c r="E186" s="17">
        <v>2.68</v>
      </c>
      <c r="F186" s="17">
        <v>15.95</v>
      </c>
      <c r="G186" s="17">
        <v>100.6</v>
      </c>
      <c r="H186" s="17">
        <v>125.78</v>
      </c>
      <c r="I186" s="17">
        <v>14</v>
      </c>
      <c r="J186" s="17">
        <v>0.13</v>
      </c>
      <c r="K186" s="17">
        <v>1.3</v>
      </c>
    </row>
    <row r="187" spans="1:11" ht="15.75" x14ac:dyDescent="0.25">
      <c r="A187" s="17" t="s">
        <v>47</v>
      </c>
      <c r="B187" s="17" t="s">
        <v>10</v>
      </c>
      <c r="C187" s="17">
        <v>30</v>
      </c>
      <c r="D187" s="17">
        <v>1.77</v>
      </c>
      <c r="E187" s="17">
        <v>0.33</v>
      </c>
      <c r="F187" s="17">
        <v>14.04</v>
      </c>
      <c r="G187" s="17">
        <v>68.099999999999994</v>
      </c>
      <c r="H187" s="17">
        <v>21.9</v>
      </c>
      <c r="I187" s="17">
        <v>12</v>
      </c>
      <c r="J187" s="17">
        <v>0.85</v>
      </c>
      <c r="K187" s="17">
        <v>0.12</v>
      </c>
    </row>
    <row r="188" spans="1:11" ht="15.75" x14ac:dyDescent="0.25">
      <c r="A188" s="17" t="s">
        <v>47</v>
      </c>
      <c r="B188" s="17" t="s">
        <v>93</v>
      </c>
      <c r="C188" s="17">
        <v>250</v>
      </c>
      <c r="D188" s="17">
        <v>4.5</v>
      </c>
      <c r="E188" s="17">
        <v>0</v>
      </c>
      <c r="F188" s="17">
        <v>56</v>
      </c>
      <c r="G188" s="17">
        <v>227.5</v>
      </c>
      <c r="H188" s="17">
        <v>20</v>
      </c>
      <c r="I188" s="17">
        <v>105</v>
      </c>
      <c r="J188" s="17">
        <v>1.5</v>
      </c>
      <c r="K188" s="17">
        <v>25.25</v>
      </c>
    </row>
    <row r="189" spans="1:11" ht="15.75" x14ac:dyDescent="0.25">
      <c r="A189" s="17"/>
      <c r="B189" s="18" t="s">
        <v>11</v>
      </c>
      <c r="C189" s="17"/>
      <c r="D189" s="17">
        <f>SUM(D184:D188)</f>
        <v>22.95</v>
      </c>
      <c r="E189" s="17">
        <f t="shared" ref="E189:G189" si="18">SUM(E184:E188)</f>
        <v>13.76</v>
      </c>
      <c r="F189" s="17">
        <f t="shared" si="18"/>
        <v>103.09</v>
      </c>
      <c r="G189" s="19">
        <f t="shared" si="18"/>
        <v>616.20000000000005</v>
      </c>
      <c r="H189" s="17">
        <f t="shared" ref="H189" si="19">SUM(H184:H188)</f>
        <v>204.77</v>
      </c>
      <c r="I189" s="17">
        <f t="shared" ref="I189" si="20">SUM(I184:I188)</f>
        <v>174</v>
      </c>
      <c r="J189" s="17">
        <f t="shared" ref="J189" si="21">SUM(J184:J188)</f>
        <v>4.5600000000000005</v>
      </c>
      <c r="K189" s="17">
        <f t="shared" ref="K189" si="22">SUM(K184:K188)</f>
        <v>40.82</v>
      </c>
    </row>
    <row r="190" spans="1:11" ht="15.75" x14ac:dyDescent="0.25">
      <c r="A190" s="28"/>
      <c r="B190" s="29"/>
      <c r="C190" s="28"/>
      <c r="D190" s="28"/>
      <c r="E190" s="28"/>
      <c r="F190" s="28"/>
      <c r="G190" s="30"/>
    </row>
    <row r="191" spans="1:11" ht="15.75" x14ac:dyDescent="0.25">
      <c r="A191" s="28"/>
      <c r="B191" s="29"/>
      <c r="C191" s="28"/>
      <c r="D191" s="28"/>
      <c r="E191" s="28"/>
      <c r="F191" s="28"/>
      <c r="G191" s="30"/>
    </row>
    <row r="192" spans="1:11" ht="15.75" x14ac:dyDescent="0.25">
      <c r="A192" s="33"/>
      <c r="B192" s="33"/>
      <c r="C192" s="33"/>
      <c r="D192" s="33"/>
      <c r="E192" s="33"/>
      <c r="F192" s="33"/>
      <c r="G192" s="33"/>
    </row>
    <row r="193" spans="1:11" ht="15.75" x14ac:dyDescent="0.25">
      <c r="A193" s="33"/>
      <c r="B193" s="33"/>
      <c r="C193" s="33"/>
      <c r="D193" s="33"/>
      <c r="E193" s="33"/>
      <c r="F193" s="33"/>
      <c r="G193" s="33"/>
    </row>
    <row r="194" spans="1:11" ht="15.75" x14ac:dyDescent="0.25">
      <c r="A194" s="33"/>
      <c r="B194" s="33"/>
      <c r="C194" s="33"/>
      <c r="D194" s="33"/>
      <c r="E194" s="33"/>
      <c r="F194" s="33"/>
      <c r="G194" s="33"/>
    </row>
    <row r="195" spans="1:11" ht="15.75" x14ac:dyDescent="0.25">
      <c r="A195" s="33"/>
      <c r="B195" s="33"/>
      <c r="C195" s="33"/>
      <c r="D195" s="33"/>
      <c r="E195" s="33"/>
      <c r="F195" s="33"/>
      <c r="G195" s="33"/>
    </row>
    <row r="196" spans="1:11" ht="15.75" x14ac:dyDescent="0.25">
      <c r="A196" s="11" t="s">
        <v>92</v>
      </c>
      <c r="B196" s="12"/>
      <c r="C196" s="33"/>
      <c r="D196" s="33"/>
      <c r="E196" s="33"/>
      <c r="F196" s="33"/>
      <c r="G196" s="33"/>
    </row>
    <row r="197" spans="1:11" ht="15.75" x14ac:dyDescent="0.25">
      <c r="A197" s="11" t="s">
        <v>34</v>
      </c>
      <c r="B197" s="12"/>
      <c r="C197" s="33"/>
      <c r="D197" s="33"/>
      <c r="E197" s="33"/>
      <c r="F197" s="33"/>
      <c r="G197" s="33"/>
    </row>
    <row r="198" spans="1:11" ht="15.75" x14ac:dyDescent="0.25">
      <c r="A198" s="11" t="s">
        <v>75</v>
      </c>
      <c r="B198" s="12"/>
      <c r="C198" s="33"/>
      <c r="D198" s="33"/>
      <c r="E198" s="33"/>
      <c r="F198" s="33"/>
      <c r="G198" s="33"/>
    </row>
    <row r="199" spans="1:11" ht="15.75" x14ac:dyDescent="0.25">
      <c r="A199" s="11" t="s">
        <v>38</v>
      </c>
      <c r="B199" s="11"/>
      <c r="C199" s="33"/>
      <c r="D199" s="33"/>
      <c r="E199" s="33"/>
      <c r="F199" s="33"/>
      <c r="G199" s="33"/>
    </row>
    <row r="200" spans="1:11" ht="15.75" x14ac:dyDescent="0.25">
      <c r="A200" s="34" t="s">
        <v>0</v>
      </c>
      <c r="B200" s="35" t="s">
        <v>1</v>
      </c>
      <c r="C200" s="34" t="s">
        <v>2</v>
      </c>
      <c r="D200" s="35" t="s">
        <v>3</v>
      </c>
      <c r="E200" s="35" t="s">
        <v>4</v>
      </c>
      <c r="F200" s="34" t="s">
        <v>5</v>
      </c>
      <c r="G200" s="35" t="s">
        <v>6</v>
      </c>
      <c r="H200" s="3" t="s">
        <v>96</v>
      </c>
      <c r="I200" s="3" t="s">
        <v>97</v>
      </c>
      <c r="J200" s="3" t="s">
        <v>98</v>
      </c>
      <c r="K200" s="3" t="s">
        <v>99</v>
      </c>
    </row>
    <row r="201" spans="1:11" ht="15.75" x14ac:dyDescent="0.25">
      <c r="A201" s="17">
        <v>268</v>
      </c>
      <c r="B201" s="17" t="s">
        <v>62</v>
      </c>
      <c r="C201" s="17" t="s">
        <v>22</v>
      </c>
      <c r="D201" s="17">
        <v>12.88</v>
      </c>
      <c r="E201" s="17">
        <v>14.7</v>
      </c>
      <c r="F201" s="17">
        <v>13.76</v>
      </c>
      <c r="G201" s="17">
        <v>241.6</v>
      </c>
      <c r="H201" s="17">
        <v>21.31</v>
      </c>
      <c r="I201" s="17">
        <v>30.22</v>
      </c>
      <c r="J201" s="17">
        <v>1.76</v>
      </c>
      <c r="K201" s="17">
        <v>4.0599999999999996</v>
      </c>
    </row>
    <row r="202" spans="1:11" ht="15.75" x14ac:dyDescent="0.25">
      <c r="A202" s="17">
        <v>321</v>
      </c>
      <c r="B202" s="17" t="s">
        <v>54</v>
      </c>
      <c r="C202" s="17">
        <v>180</v>
      </c>
      <c r="D202" s="17">
        <v>3.77</v>
      </c>
      <c r="E202" s="17">
        <v>5.83</v>
      </c>
      <c r="F202" s="17">
        <v>16.97</v>
      </c>
      <c r="G202" s="17">
        <v>135.18</v>
      </c>
      <c r="H202" s="17">
        <v>99.81</v>
      </c>
      <c r="I202" s="17">
        <v>37.17</v>
      </c>
      <c r="J202" s="17">
        <v>1.45</v>
      </c>
      <c r="K202" s="17">
        <v>30.89</v>
      </c>
    </row>
    <row r="203" spans="1:11" ht="15.75" x14ac:dyDescent="0.25">
      <c r="A203" s="17">
        <v>349</v>
      </c>
      <c r="B203" s="17" t="s">
        <v>49</v>
      </c>
      <c r="C203" s="17">
        <v>200</v>
      </c>
      <c r="D203" s="17">
        <v>1.77</v>
      </c>
      <c r="E203" s="17">
        <v>0.33</v>
      </c>
      <c r="F203" s="17">
        <v>14.04</v>
      </c>
      <c r="G203" s="17">
        <v>132.80000000000001</v>
      </c>
      <c r="H203" s="41">
        <v>32.479999999999997</v>
      </c>
      <c r="I203" s="41">
        <v>17.46</v>
      </c>
      <c r="J203" s="41">
        <v>0.7</v>
      </c>
      <c r="K203" s="41">
        <v>0.73</v>
      </c>
    </row>
    <row r="204" spans="1:11" ht="15.75" x14ac:dyDescent="0.25">
      <c r="A204" s="17" t="s">
        <v>47</v>
      </c>
      <c r="B204" s="17" t="s">
        <v>10</v>
      </c>
      <c r="C204" s="17">
        <v>30</v>
      </c>
      <c r="D204" s="17">
        <v>1.77</v>
      </c>
      <c r="E204" s="17">
        <v>0.33</v>
      </c>
      <c r="F204" s="17">
        <v>14.04</v>
      </c>
      <c r="G204" s="17">
        <v>68.099999999999994</v>
      </c>
      <c r="H204" s="17">
        <v>21.9</v>
      </c>
      <c r="I204" s="17">
        <v>12</v>
      </c>
      <c r="J204" s="17">
        <v>0.85</v>
      </c>
      <c r="K204" s="17">
        <v>0.12</v>
      </c>
    </row>
    <row r="205" spans="1:11" ht="15.75" x14ac:dyDescent="0.25">
      <c r="A205" s="17" t="s">
        <v>47</v>
      </c>
      <c r="B205" s="17" t="s">
        <v>60</v>
      </c>
      <c r="C205" s="17">
        <v>200</v>
      </c>
      <c r="D205" s="17">
        <v>1</v>
      </c>
      <c r="E205" s="17">
        <v>0.2</v>
      </c>
      <c r="F205" s="17">
        <v>20.2</v>
      </c>
      <c r="G205" s="17">
        <v>92</v>
      </c>
      <c r="H205" s="17">
        <v>14</v>
      </c>
      <c r="I205" s="17">
        <v>8</v>
      </c>
      <c r="J205" s="17">
        <v>2.8</v>
      </c>
      <c r="K205" s="17">
        <v>4</v>
      </c>
    </row>
    <row r="206" spans="1:11" ht="15.75" x14ac:dyDescent="0.25">
      <c r="A206" s="17"/>
      <c r="B206" s="18" t="s">
        <v>11</v>
      </c>
      <c r="C206" s="17"/>
      <c r="D206" s="17">
        <f>SUM(D201:D205)</f>
        <v>21.19</v>
      </c>
      <c r="E206" s="17">
        <f>SUM(E201:E205)</f>
        <v>21.389999999999997</v>
      </c>
      <c r="F206" s="17">
        <f>SUM(F201:F205)</f>
        <v>79.009999999999991</v>
      </c>
      <c r="G206" s="19">
        <f>SUM(G201:G205)</f>
        <v>669.68</v>
      </c>
      <c r="H206" s="17">
        <f t="shared" ref="H206:K206" si="23">SUM(H201:H205)</f>
        <v>189.5</v>
      </c>
      <c r="I206" s="17">
        <f t="shared" si="23"/>
        <v>104.85</v>
      </c>
      <c r="J206" s="17">
        <f t="shared" si="23"/>
        <v>7.56</v>
      </c>
      <c r="K206" s="17">
        <f t="shared" si="23"/>
        <v>39.799999999999997</v>
      </c>
    </row>
    <row r="207" spans="1:11" ht="15.75" x14ac:dyDescent="0.25">
      <c r="A207" s="28"/>
      <c r="B207" s="29"/>
      <c r="C207" s="28"/>
      <c r="D207" s="28"/>
      <c r="E207" s="28"/>
      <c r="F207" s="28"/>
      <c r="G207" s="30"/>
      <c r="H207" s="28"/>
      <c r="I207" s="28"/>
      <c r="J207" s="28"/>
      <c r="K207" s="28"/>
    </row>
    <row r="208" spans="1:11" ht="15.75" x14ac:dyDescent="0.25">
      <c r="A208" s="28"/>
      <c r="B208" s="29"/>
      <c r="C208" s="28"/>
      <c r="D208" s="28"/>
      <c r="E208" s="28"/>
      <c r="F208" s="28"/>
      <c r="G208" s="30"/>
      <c r="H208" s="28"/>
      <c r="I208" s="28"/>
      <c r="J208" s="28"/>
      <c r="K208" s="28"/>
    </row>
    <row r="209" spans="1:11" ht="15.75" x14ac:dyDescent="0.25">
      <c r="A209" s="28"/>
      <c r="B209" s="29"/>
      <c r="C209" s="28"/>
      <c r="D209" s="28"/>
      <c r="E209" s="28"/>
      <c r="F209" s="28"/>
      <c r="G209" s="30"/>
      <c r="H209" s="28"/>
      <c r="I209" s="28"/>
      <c r="J209" s="28"/>
      <c r="K209" s="28"/>
    </row>
    <row r="210" spans="1:11" ht="15.75" x14ac:dyDescent="0.25">
      <c r="A210" s="28"/>
      <c r="B210" s="29"/>
      <c r="C210" s="28"/>
      <c r="D210" s="28"/>
      <c r="E210" s="28"/>
      <c r="F210" s="28"/>
      <c r="G210" s="30"/>
      <c r="H210" s="28"/>
      <c r="I210" s="28"/>
      <c r="J210" s="28"/>
      <c r="K210" s="28"/>
    </row>
    <row r="211" spans="1:11" ht="15.75" x14ac:dyDescent="0.25">
      <c r="A211" s="28"/>
      <c r="B211" s="29"/>
      <c r="C211" s="28"/>
      <c r="D211" s="28"/>
      <c r="E211" s="28"/>
      <c r="F211" s="28"/>
      <c r="G211" s="30"/>
      <c r="H211" s="28"/>
      <c r="I211" s="28"/>
      <c r="J211" s="28"/>
      <c r="K211" s="28"/>
    </row>
    <row r="212" spans="1:11" ht="15.75" x14ac:dyDescent="0.25">
      <c r="A212" s="28"/>
      <c r="B212" s="29"/>
      <c r="C212" s="28"/>
      <c r="D212" s="28"/>
      <c r="E212" s="28"/>
      <c r="F212" s="28"/>
      <c r="G212" s="30"/>
      <c r="H212" s="28"/>
      <c r="I212" s="28"/>
      <c r="J212" s="28"/>
      <c r="K212" s="28"/>
    </row>
    <row r="213" spans="1:11" ht="15.75" x14ac:dyDescent="0.25">
      <c r="A213" s="11" t="s">
        <v>94</v>
      </c>
      <c r="B213" s="12"/>
      <c r="C213" s="33"/>
      <c r="D213" s="33"/>
      <c r="E213" s="33"/>
      <c r="F213" s="33"/>
      <c r="G213" s="33"/>
    </row>
    <row r="214" spans="1:11" ht="15.75" x14ac:dyDescent="0.25">
      <c r="A214" s="11" t="s">
        <v>34</v>
      </c>
      <c r="B214" s="12"/>
      <c r="C214" s="33"/>
      <c r="D214" s="33"/>
      <c r="E214" s="33"/>
      <c r="F214" s="33"/>
      <c r="G214" s="33"/>
    </row>
    <row r="215" spans="1:11" ht="15.75" x14ac:dyDescent="0.25">
      <c r="A215" s="11" t="s">
        <v>75</v>
      </c>
      <c r="B215" s="12"/>
      <c r="C215" s="33"/>
      <c r="D215" s="33"/>
      <c r="E215" s="33"/>
      <c r="F215" s="33"/>
      <c r="G215" s="33"/>
    </row>
    <row r="216" spans="1:11" ht="15.75" x14ac:dyDescent="0.25">
      <c r="A216" s="11" t="s">
        <v>38</v>
      </c>
      <c r="B216" s="11"/>
      <c r="C216" s="33"/>
      <c r="D216" s="33"/>
      <c r="E216" s="33"/>
      <c r="F216" s="33"/>
      <c r="G216" s="33"/>
    </row>
    <row r="217" spans="1:11" ht="15.75" x14ac:dyDescent="0.25">
      <c r="A217" s="34" t="s">
        <v>0</v>
      </c>
      <c r="B217" s="35" t="s">
        <v>1</v>
      </c>
      <c r="C217" s="34" t="s">
        <v>2</v>
      </c>
      <c r="D217" s="35" t="s">
        <v>3</v>
      </c>
      <c r="E217" s="35" t="s">
        <v>4</v>
      </c>
      <c r="F217" s="34" t="s">
        <v>5</v>
      </c>
      <c r="G217" s="35" t="s">
        <v>6</v>
      </c>
      <c r="H217" s="3" t="s">
        <v>96</v>
      </c>
      <c r="I217" s="3" t="s">
        <v>97</v>
      </c>
      <c r="J217" s="3" t="s">
        <v>98</v>
      </c>
      <c r="K217" s="3" t="s">
        <v>99</v>
      </c>
    </row>
    <row r="218" spans="1:11" ht="15.75" x14ac:dyDescent="0.25">
      <c r="A218" s="17">
        <v>234</v>
      </c>
      <c r="B218" s="17" t="s">
        <v>24</v>
      </c>
      <c r="C218" s="17" t="s">
        <v>36</v>
      </c>
      <c r="D218" s="17">
        <v>13.08</v>
      </c>
      <c r="E218" s="17">
        <v>15.34</v>
      </c>
      <c r="F218" s="17">
        <v>15.98</v>
      </c>
      <c r="G218" s="17">
        <v>254</v>
      </c>
      <c r="H218" s="17">
        <v>74.28</v>
      </c>
      <c r="I218" s="17">
        <v>41.5</v>
      </c>
      <c r="J218" s="17">
        <v>1.48</v>
      </c>
      <c r="K218" s="17">
        <v>0.66</v>
      </c>
    </row>
    <row r="219" spans="1:11" ht="15.75" x14ac:dyDescent="0.25">
      <c r="A219" s="17">
        <v>142</v>
      </c>
      <c r="B219" s="17" t="s">
        <v>59</v>
      </c>
      <c r="C219" s="17" t="s">
        <v>25</v>
      </c>
      <c r="D219" s="17">
        <v>4.08</v>
      </c>
      <c r="E219" s="17">
        <v>15.74</v>
      </c>
      <c r="F219" s="17">
        <v>28.32</v>
      </c>
      <c r="G219" s="17">
        <v>270</v>
      </c>
      <c r="H219" s="17">
        <v>40.700000000000003</v>
      </c>
      <c r="I219" s="17">
        <v>39.33</v>
      </c>
      <c r="J219" s="17">
        <v>1.5</v>
      </c>
      <c r="K219" s="17">
        <v>24.96</v>
      </c>
    </row>
    <row r="220" spans="1:11" ht="15.75" x14ac:dyDescent="0.25">
      <c r="A220" s="17">
        <v>376</v>
      </c>
      <c r="B220" s="17" t="s">
        <v>8</v>
      </c>
      <c r="C220" s="17" t="s">
        <v>9</v>
      </c>
      <c r="D220" s="17">
        <v>7.0000000000000007E-2</v>
      </c>
      <c r="E220" s="17">
        <v>0.02</v>
      </c>
      <c r="F220" s="17">
        <v>15</v>
      </c>
      <c r="G220" s="17">
        <v>60</v>
      </c>
      <c r="H220" s="17">
        <v>11.1</v>
      </c>
      <c r="I220" s="17">
        <v>1.4</v>
      </c>
      <c r="J220" s="17">
        <v>0.28000000000000003</v>
      </c>
      <c r="K220" s="17">
        <v>0.03</v>
      </c>
    </row>
    <row r="221" spans="1:11" ht="15.75" x14ac:dyDescent="0.25">
      <c r="A221" s="17" t="s">
        <v>47</v>
      </c>
      <c r="B221" s="17" t="s">
        <v>10</v>
      </c>
      <c r="C221" s="17">
        <v>30</v>
      </c>
      <c r="D221" s="17">
        <v>1.77</v>
      </c>
      <c r="E221" s="17">
        <v>0.33</v>
      </c>
      <c r="F221" s="17">
        <v>14.04</v>
      </c>
      <c r="G221" s="17">
        <v>68.099999999999994</v>
      </c>
      <c r="H221" s="17">
        <v>21.9</v>
      </c>
      <c r="I221" s="17">
        <v>12</v>
      </c>
      <c r="J221" s="17">
        <v>0.85</v>
      </c>
      <c r="K221" s="17">
        <v>0.12</v>
      </c>
    </row>
    <row r="222" spans="1:11" ht="15.75" x14ac:dyDescent="0.25">
      <c r="A222" s="17" t="s">
        <v>42</v>
      </c>
      <c r="B222" s="17" t="s">
        <v>80</v>
      </c>
      <c r="C222" s="17">
        <v>100</v>
      </c>
      <c r="D222" s="17">
        <v>4.5999999999999996</v>
      </c>
      <c r="E222" s="17">
        <v>3.3</v>
      </c>
      <c r="F222" s="17">
        <v>6.4</v>
      </c>
      <c r="G222" s="17">
        <v>71</v>
      </c>
      <c r="H222" s="17">
        <v>122</v>
      </c>
      <c r="I222" s="17">
        <v>15</v>
      </c>
      <c r="J222" s="17">
        <v>0.1</v>
      </c>
      <c r="K222" s="17">
        <v>0.6</v>
      </c>
    </row>
    <row r="223" spans="1:11" ht="15.75" x14ac:dyDescent="0.25">
      <c r="A223" s="17"/>
      <c r="B223" s="18" t="s">
        <v>11</v>
      </c>
      <c r="C223" s="17"/>
      <c r="D223" s="17">
        <f>SUM(D218:D222)</f>
        <v>23.6</v>
      </c>
      <c r="E223" s="17">
        <f>SUM(E218:E222)</f>
        <v>34.729999999999997</v>
      </c>
      <c r="F223" s="17">
        <f>SUM(F218:F222)</f>
        <v>79.740000000000009</v>
      </c>
      <c r="G223" s="19">
        <f>SUM(G218:G222)</f>
        <v>723.1</v>
      </c>
      <c r="H223" s="19">
        <f t="shared" ref="H223:K223" si="24">SUM(H218:H222)</f>
        <v>269.98</v>
      </c>
      <c r="I223" s="19">
        <f t="shared" si="24"/>
        <v>109.23</v>
      </c>
      <c r="J223" s="19">
        <f t="shared" si="24"/>
        <v>4.2099999999999991</v>
      </c>
      <c r="K223" s="17">
        <f t="shared" si="24"/>
        <v>26.370000000000005</v>
      </c>
    </row>
    <row r="224" spans="1:11" ht="15.75" x14ac:dyDescent="0.25">
      <c r="A224" s="28"/>
      <c r="B224" s="29"/>
      <c r="C224" s="28"/>
      <c r="D224" s="28"/>
      <c r="E224" s="28"/>
      <c r="F224" s="28"/>
      <c r="G224" s="30"/>
    </row>
    <row r="225" spans="1:11" ht="15.75" x14ac:dyDescent="0.25">
      <c r="A225" s="28"/>
      <c r="B225" s="29"/>
      <c r="C225" s="28"/>
      <c r="D225" s="28"/>
      <c r="E225" s="28"/>
      <c r="F225" s="28"/>
      <c r="G225" s="30"/>
    </row>
    <row r="226" spans="1:11" ht="15.75" x14ac:dyDescent="0.25">
      <c r="A226" s="28"/>
      <c r="B226" s="29"/>
      <c r="C226" s="28"/>
      <c r="D226" s="28"/>
      <c r="E226" s="28"/>
      <c r="F226" s="28"/>
      <c r="G226" s="30"/>
    </row>
    <row r="227" spans="1:11" ht="15.75" x14ac:dyDescent="0.25">
      <c r="A227" s="28"/>
      <c r="B227" s="29"/>
      <c r="C227" s="28"/>
      <c r="D227" s="28"/>
      <c r="E227" s="28"/>
      <c r="F227" s="28"/>
      <c r="G227" s="30"/>
    </row>
    <row r="228" spans="1:11" ht="15.75" x14ac:dyDescent="0.25">
      <c r="A228" s="28"/>
      <c r="B228" s="29"/>
      <c r="C228" s="28"/>
      <c r="D228" s="28"/>
      <c r="E228" s="28"/>
      <c r="F228" s="28"/>
      <c r="G228" s="30"/>
    </row>
    <row r="229" spans="1:11" ht="15.75" x14ac:dyDescent="0.25">
      <c r="A229" s="11" t="s">
        <v>95</v>
      </c>
      <c r="B229" s="12"/>
      <c r="D229" s="5"/>
      <c r="E229" s="5"/>
      <c r="F229" s="5"/>
      <c r="G229" s="6"/>
    </row>
    <row r="230" spans="1:11" ht="15.75" x14ac:dyDescent="0.25">
      <c r="A230" s="11" t="s">
        <v>34</v>
      </c>
      <c r="B230" s="12"/>
    </row>
    <row r="231" spans="1:11" ht="15.75" x14ac:dyDescent="0.25">
      <c r="A231" s="11" t="s">
        <v>75</v>
      </c>
      <c r="B231" s="12"/>
      <c r="D231" s="1"/>
      <c r="E231" s="1"/>
      <c r="F231" s="1"/>
      <c r="G231" s="7"/>
    </row>
    <row r="232" spans="1:11" ht="15.75" x14ac:dyDescent="0.25">
      <c r="A232" s="11" t="s">
        <v>38</v>
      </c>
      <c r="B232" s="11"/>
    </row>
    <row r="233" spans="1:11" ht="15.75" x14ac:dyDescent="0.25">
      <c r="A233" s="34" t="s">
        <v>0</v>
      </c>
      <c r="B233" s="35" t="s">
        <v>1</v>
      </c>
      <c r="C233" s="34" t="s">
        <v>2</v>
      </c>
      <c r="D233" s="35" t="s">
        <v>3</v>
      </c>
      <c r="E233" s="35" t="s">
        <v>4</v>
      </c>
      <c r="F233" s="34" t="s">
        <v>5</v>
      </c>
      <c r="G233" s="35" t="s">
        <v>6</v>
      </c>
      <c r="H233" s="3" t="s">
        <v>96</v>
      </c>
      <c r="I233" s="3" t="s">
        <v>97</v>
      </c>
      <c r="J233" s="3" t="s">
        <v>98</v>
      </c>
      <c r="K233" s="3" t="s">
        <v>99</v>
      </c>
    </row>
    <row r="234" spans="1:11" ht="15.75" x14ac:dyDescent="0.25">
      <c r="A234" s="21">
        <v>288</v>
      </c>
      <c r="B234" s="21" t="s">
        <v>40</v>
      </c>
      <c r="C234" s="17" t="s">
        <v>36</v>
      </c>
      <c r="D234" s="17">
        <v>25.04</v>
      </c>
      <c r="E234" s="17">
        <v>27.54</v>
      </c>
      <c r="F234" s="17">
        <v>0.96</v>
      </c>
      <c r="G234" s="17">
        <v>294.39999999999998</v>
      </c>
      <c r="H234" s="17">
        <v>56</v>
      </c>
      <c r="I234" s="17">
        <v>20.28</v>
      </c>
      <c r="J234" s="17">
        <v>1.9</v>
      </c>
      <c r="K234" s="17">
        <v>2.36</v>
      </c>
    </row>
    <row r="235" spans="1:11" ht="15.75" x14ac:dyDescent="0.25">
      <c r="A235" s="17">
        <v>303</v>
      </c>
      <c r="B235" s="17" t="s">
        <v>7</v>
      </c>
      <c r="C235" s="17">
        <v>200</v>
      </c>
      <c r="D235" s="17">
        <v>6.11</v>
      </c>
      <c r="E235" s="17">
        <v>6.68</v>
      </c>
      <c r="F235" s="17">
        <v>27.36</v>
      </c>
      <c r="G235" s="17">
        <v>194</v>
      </c>
      <c r="H235" s="17">
        <v>11.26</v>
      </c>
      <c r="I235" s="17">
        <v>96.04</v>
      </c>
      <c r="J235" s="17">
        <v>3.23</v>
      </c>
      <c r="K235" s="17">
        <v>0</v>
      </c>
    </row>
    <row r="236" spans="1:11" ht="15.75" x14ac:dyDescent="0.25">
      <c r="A236" s="21">
        <v>382</v>
      </c>
      <c r="B236" s="21" t="s">
        <v>13</v>
      </c>
      <c r="C236" s="17">
        <v>200</v>
      </c>
      <c r="D236" s="17">
        <v>4.07</v>
      </c>
      <c r="E236" s="17">
        <v>3.54</v>
      </c>
      <c r="F236" s="17">
        <v>17.579999999999998</v>
      </c>
      <c r="G236" s="17">
        <v>118.36</v>
      </c>
      <c r="H236" s="17">
        <v>152.22</v>
      </c>
      <c r="I236" s="17">
        <v>21.34</v>
      </c>
      <c r="J236" s="17">
        <v>0.48</v>
      </c>
      <c r="K236" s="17">
        <v>1.59</v>
      </c>
    </row>
    <row r="237" spans="1:11" ht="15.75" x14ac:dyDescent="0.25">
      <c r="A237" s="21">
        <v>1</v>
      </c>
      <c r="B237" s="31" t="s">
        <v>12</v>
      </c>
      <c r="C237" s="17" t="s">
        <v>35</v>
      </c>
      <c r="D237" s="23">
        <v>2.84</v>
      </c>
      <c r="E237" s="23">
        <v>14.74</v>
      </c>
      <c r="F237" s="23">
        <v>15.02</v>
      </c>
      <c r="G237" s="23">
        <v>202</v>
      </c>
      <c r="H237" s="17">
        <v>10.8</v>
      </c>
      <c r="I237" s="17">
        <v>4.2</v>
      </c>
      <c r="J237" s="17">
        <v>0.37</v>
      </c>
      <c r="K237" s="17">
        <v>0</v>
      </c>
    </row>
    <row r="238" spans="1:11" ht="15.75" x14ac:dyDescent="0.25">
      <c r="A238" s="21">
        <v>15</v>
      </c>
      <c r="B238" s="31" t="s">
        <v>46</v>
      </c>
      <c r="C238" s="17">
        <v>30</v>
      </c>
      <c r="D238" s="23">
        <v>5.26</v>
      </c>
      <c r="E238" s="23">
        <v>5.32</v>
      </c>
      <c r="F238" s="23">
        <v>0</v>
      </c>
      <c r="G238" s="23">
        <v>68.66</v>
      </c>
      <c r="H238" s="17">
        <v>264</v>
      </c>
      <c r="I238" s="17">
        <v>10.5</v>
      </c>
      <c r="J238" s="17">
        <v>0.3</v>
      </c>
      <c r="K238" s="17">
        <v>0.21</v>
      </c>
    </row>
    <row r="239" spans="1:11" ht="15.75" x14ac:dyDescent="0.25">
      <c r="A239" s="16"/>
      <c r="B239" s="4" t="s">
        <v>11</v>
      </c>
      <c r="C239" s="17"/>
      <c r="D239" s="17">
        <f>SUM(D234:D238)</f>
        <v>43.32</v>
      </c>
      <c r="E239" s="17">
        <f>SUM(E234:E238)</f>
        <v>57.82</v>
      </c>
      <c r="F239" s="17">
        <f>SUM(F234:F238)</f>
        <v>60.92</v>
      </c>
      <c r="G239" s="19">
        <f>SUM(G234:G238)</f>
        <v>877.42</v>
      </c>
      <c r="H239" s="17">
        <f t="shared" ref="H239:K239" si="25">SUM(H234:H238)</f>
        <v>494.28000000000003</v>
      </c>
      <c r="I239" s="17">
        <f t="shared" si="25"/>
        <v>152.35999999999999</v>
      </c>
      <c r="J239" s="17">
        <f t="shared" si="25"/>
        <v>6.2799999999999994</v>
      </c>
      <c r="K239" s="17">
        <f t="shared" si="25"/>
        <v>4.16</v>
      </c>
    </row>
    <row r="240" spans="1:11" ht="15.75" x14ac:dyDescent="0.25">
      <c r="A240" s="33"/>
      <c r="B240" s="33"/>
      <c r="C240" s="33"/>
      <c r="D240" s="33"/>
      <c r="E240" s="33"/>
      <c r="F240" s="33"/>
      <c r="G240" s="33"/>
    </row>
    <row r="241" spans="1:11" ht="15.75" x14ac:dyDescent="0.25">
      <c r="A241" s="33"/>
      <c r="B241" s="33"/>
      <c r="C241" s="33"/>
      <c r="D241" s="33"/>
      <c r="E241" s="33"/>
      <c r="F241" s="33"/>
      <c r="G241" s="33"/>
    </row>
    <row r="242" spans="1:11" ht="15.75" x14ac:dyDescent="0.25">
      <c r="A242" s="33"/>
      <c r="B242" s="14" t="s">
        <v>26</v>
      </c>
      <c r="D242" s="19">
        <f>SUM(D175+D206+D189+D223+D239)</f>
        <v>136.72</v>
      </c>
      <c r="E242" s="19">
        <f>SUM(E175+E206+E189+E223+E239)</f>
        <v>166.60999999999999</v>
      </c>
      <c r="F242" s="19">
        <f>SUM(F175+F206+F189+F223+F239)</f>
        <v>388.08</v>
      </c>
      <c r="G242" s="19">
        <f>SUM(G175+G206+G189+G223+G239)</f>
        <v>3596.9</v>
      </c>
      <c r="H242" s="19">
        <f t="shared" ref="H242:K242" si="26">SUM(H175+H206+H189+H223+H239)</f>
        <v>1545.3</v>
      </c>
      <c r="I242" s="19">
        <f t="shared" si="26"/>
        <v>607.62</v>
      </c>
      <c r="J242" s="19">
        <f t="shared" si="26"/>
        <v>27.810000000000002</v>
      </c>
      <c r="K242" s="19">
        <f t="shared" si="26"/>
        <v>140.29</v>
      </c>
    </row>
    <row r="243" spans="1:11" ht="15.75" x14ac:dyDescent="0.25">
      <c r="A243" s="33"/>
    </row>
    <row r="244" spans="1:11" ht="15.75" x14ac:dyDescent="0.25">
      <c r="A244" s="33"/>
      <c r="B244" s="15" t="s">
        <v>56</v>
      </c>
      <c r="C244" s="8"/>
      <c r="D244" s="26">
        <f t="shared" ref="D244:K244" si="27">SUM(D94+D158+D242)</f>
        <v>360.77</v>
      </c>
      <c r="E244" s="26">
        <f t="shared" si="27"/>
        <v>526.63</v>
      </c>
      <c r="F244" s="26">
        <f t="shared" si="27"/>
        <v>1172.43</v>
      </c>
      <c r="G244" s="26">
        <f t="shared" si="27"/>
        <v>10576.5</v>
      </c>
      <c r="H244" s="26">
        <f t="shared" si="27"/>
        <v>4346.03</v>
      </c>
      <c r="I244" s="26">
        <f t="shared" si="27"/>
        <v>1539.42</v>
      </c>
      <c r="J244" s="26">
        <f t="shared" si="27"/>
        <v>77.87</v>
      </c>
      <c r="K244" s="26">
        <f t="shared" si="27"/>
        <v>307.09000000000003</v>
      </c>
    </row>
  </sheetData>
  <pageMargins left="0.9055118110236221" right="0.51181102362204722" top="0.59055118110236227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2020-08-21T10:22:10Z</cp:lastPrinted>
  <dcterms:created xsi:type="dcterms:W3CDTF">2020-02-04T09:45:10Z</dcterms:created>
  <dcterms:modified xsi:type="dcterms:W3CDTF">2020-08-27T11:23:39Z</dcterms:modified>
</cp:coreProperties>
</file>